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192.168.0.2\рабочая папка\AIRLINE\Акции AIRLINE\2022\7\Акц-Фед-ШУМОИЗОЛЯЦИЯ Июль 2022\"/>
    </mc:Choice>
  </mc:AlternateContent>
  <xr:revisionPtr revIDLastSave="0" documentId="13_ncr:1_{FB76BDEE-CFFB-405A-9FB4-62E48F9C3268}" xr6:coauthVersionLast="47" xr6:coauthVersionMax="47" xr10:uidLastSave="{00000000-0000-0000-0000-000000000000}"/>
  <bookViews>
    <workbookView xWindow="3120" yWindow="900" windowWidth="14850" windowHeight="15300" xr2:uid="{00000000-000D-0000-FFFF-FFFF00000000}"/>
  </bookViews>
  <sheets>
    <sheet name="Шаблон" sheetId="4" r:id="rId1"/>
  </sheets>
  <externalReferences>
    <externalReference r:id="rId2"/>
  </externalReferences>
  <definedNames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4" l="1"/>
  <c r="T12" i="4"/>
  <c r="S12" i="4" s="1"/>
  <c r="N13" i="4"/>
  <c r="T13" i="4"/>
  <c r="S13" i="4" s="1"/>
  <c r="N14" i="4"/>
  <c r="T14" i="4"/>
  <c r="S14" i="4" s="1"/>
  <c r="N15" i="4"/>
  <c r="T15" i="4"/>
  <c r="S15" i="4" s="1"/>
  <c r="N16" i="4"/>
  <c r="T16" i="4"/>
  <c r="S16" i="4" s="1"/>
  <c r="N17" i="4"/>
  <c r="T17" i="4"/>
  <c r="S17" i="4" s="1"/>
  <c r="N18" i="4"/>
  <c r="T18" i="4"/>
  <c r="S18" i="4" s="1"/>
  <c r="N19" i="4"/>
  <c r="T19" i="4"/>
  <c r="S19" i="4" s="1"/>
  <c r="N20" i="4"/>
  <c r="T20" i="4"/>
  <c r="S20" i="4" s="1"/>
  <c r="N21" i="4"/>
  <c r="T21" i="4"/>
  <c r="S21" i="4" s="1"/>
  <c r="N22" i="4"/>
  <c r="T22" i="4"/>
  <c r="S22" i="4" s="1"/>
  <c r="N23" i="4"/>
  <c r="T23" i="4"/>
  <c r="S23" i="4" s="1"/>
  <c r="N24" i="4"/>
  <c r="T24" i="4"/>
  <c r="S24" i="4" s="1"/>
  <c r="N25" i="4"/>
  <c r="T25" i="4"/>
  <c r="S25" i="4" s="1"/>
  <c r="N26" i="4"/>
  <c r="T26" i="4"/>
  <c r="S26" i="4" s="1"/>
  <c r="N27" i="4"/>
  <c r="T27" i="4"/>
  <c r="S27" i="4" s="1"/>
  <c r="N28" i="4"/>
  <c r="T28" i="4"/>
  <c r="S28" i="4" s="1"/>
  <c r="N29" i="4"/>
  <c r="T29" i="4"/>
  <c r="S29" i="4" s="1"/>
  <c r="N30" i="4"/>
  <c r="T30" i="4"/>
  <c r="S30" i="4" s="1"/>
  <c r="N31" i="4"/>
  <c r="T31" i="4"/>
  <c r="S31" i="4" s="1"/>
  <c r="N32" i="4"/>
  <c r="T32" i="4"/>
  <c r="S32" i="4" s="1"/>
  <c r="N33" i="4"/>
  <c r="T33" i="4"/>
  <c r="S33" i="4" s="1"/>
  <c r="N34" i="4"/>
  <c r="T34" i="4"/>
  <c r="S34" i="4" s="1"/>
  <c r="N35" i="4"/>
  <c r="T35" i="4"/>
  <c r="S35" i="4" s="1"/>
  <c r="N36" i="4"/>
  <c r="T36" i="4"/>
  <c r="S36" i="4" s="1"/>
  <c r="N37" i="4"/>
  <c r="T37" i="4"/>
  <c r="S37" i="4" s="1"/>
  <c r="N38" i="4"/>
  <c r="T38" i="4"/>
  <c r="S38" i="4" s="1"/>
  <c r="N39" i="4"/>
  <c r="T39" i="4"/>
  <c r="S39" i="4" s="1"/>
  <c r="N40" i="4"/>
  <c r="T40" i="4"/>
  <c r="S40" i="4" s="1"/>
  <c r="N41" i="4"/>
  <c r="T41" i="4"/>
  <c r="S41" i="4" s="1"/>
  <c r="N42" i="4"/>
  <c r="T42" i="4"/>
  <c r="S42" i="4" s="1"/>
  <c r="N43" i="4"/>
  <c r="T43" i="4"/>
  <c r="S43" i="4" s="1"/>
  <c r="N44" i="4"/>
  <c r="T44" i="4"/>
  <c r="S44" i="4" s="1"/>
  <c r="N45" i="4"/>
  <c r="T45" i="4"/>
  <c r="S45" i="4" s="1"/>
  <c r="N46" i="4"/>
  <c r="T46" i="4"/>
  <c r="S46" i="4" s="1"/>
</calcChain>
</file>

<file path=xl/sharedStrings.xml><?xml version="1.0" encoding="utf-8"?>
<sst xmlns="http://schemas.openxmlformats.org/spreadsheetml/2006/main" count="268" uniqueCount="169">
  <si>
    <t>Наименование</t>
  </si>
  <si>
    <t>Цены указаны с НДС и действительны на</t>
  </si>
  <si>
    <t>№</t>
  </si>
  <si>
    <t>Код ADS</t>
  </si>
  <si>
    <t>Ш-код EAN-13</t>
  </si>
  <si>
    <t>Ш-код ITF-14</t>
  </si>
  <si>
    <t>Норма отгр.</t>
  </si>
  <si>
    <t>Фирм. код (артикул)</t>
  </si>
  <si>
    <t>Произв-ль</t>
  </si>
  <si>
    <t>Мин. тара</t>
  </si>
  <si>
    <t>Длина шт., мм</t>
  </si>
  <si>
    <t>Ширина шт., мм</t>
  </si>
  <si>
    <t>Высота шт., мм</t>
  </si>
  <si>
    <t>Объем, м3</t>
  </si>
  <si>
    <t>Вес шт., брутто, кг</t>
  </si>
  <si>
    <t>Номер OEM</t>
  </si>
  <si>
    <r>
      <t xml:space="preserve">Внимание: </t>
    </r>
    <r>
      <rPr>
        <sz val="8"/>
        <rFont val="Arial"/>
        <family val="2"/>
        <charset val="204"/>
      </rPr>
      <t>в прайсе приведена инф-ция о произ-ле, штрих-кода, внутр.код, габариты, вес и ABC - столбцы F, G, H, I, J, K, L, M, N, O</t>
    </r>
  </si>
  <si>
    <t>Ссылка</t>
  </si>
  <si>
    <t>Дистр. (старая)</t>
  </si>
  <si>
    <t>ABC</t>
  </si>
  <si>
    <t>15.06.2022</t>
  </si>
  <si>
    <t>Растворитель-бензин (обезжириватель) "Галоша", бут. 0,5 л.(ADDG001)</t>
  </si>
  <si>
    <t>Ролик прикаточный Г-образный (d 20*32*195 мм), оцинк.металл/дерево (ADRP001)</t>
  </si>
  <si>
    <t>Ролик прикаточный Г-образный (d 20*32*300 мм), оцинк.металл/дерево (ADRP004)</t>
  </si>
  <si>
    <t>Ролик прикаточный Г-образный (d 27*25*195 мм), оцинк.металл/дерево (ADRP002)</t>
  </si>
  <si>
    <t>Ролик прикаточный Г-образный (d 27*32*195 мм), оцинк.металл/дерево (ADRP003)</t>
  </si>
  <si>
    <t>Ролик прикаточный Г-образный (d 27*32*310 мм), оцинк.металл/дерево (ADRP005)</t>
  </si>
  <si>
    <t>Шумоизоляция (вибро) "Base 2" (25*40см), КС, 2 мм, фольга 60 мкм. КМП 0,16 (ADVI004)</t>
  </si>
  <si>
    <t>Шумоизоляция (вибро) "Base 2" (50*70 см), КС, 2 мм, фольга 60 мкм. КМП 0,16 (ADVI002)</t>
  </si>
  <si>
    <t>Шумоизоляция (вибро) "Base 3" (25*40 см), КС, 3 мм, фольга 60 мкм. КМП 0,23 (ADVI005)</t>
  </si>
  <si>
    <t>Шумоизоляция (вибро) "Base 3" (50*70 см), КС, 3 мм, фольга 60 мкм. КМП 0,23 (ADVI003)</t>
  </si>
  <si>
    <t>Шумоизоляция (вибро) "Main 2" PRO (25*40 см) КС, 2мм, фольга 90 мкм. КМП 0,23 (ADVI006)</t>
  </si>
  <si>
    <t>Шумоизоляция (вибро) "Main 2" PRO (50*70 см) КС, 2мм, фольга 90 мкм. КМП 0,23 (ADVI008)</t>
  </si>
  <si>
    <t>Шумоизоляция (вибро) "Main 3" PRO (25*40 см) КС, 3 мм, фольга 90 мкм. КМП 0,30 (ADVI007)</t>
  </si>
  <si>
    <t>Шумоизоляция (вибро) "Main 3" PRO (50*70 см) КС, 3 мм, фольга 90 мкм. КМП 0,30 (ADVI009)</t>
  </si>
  <si>
    <t>Шумоизоляция (декор) "Карпет" (150*200 см), акуст.прозрачн. ткань (220-250 г/м), черн.(ADSD001)</t>
  </si>
  <si>
    <t>Шумоизоляция (декор) "Карпет" (150*200 см), КС, акуст.прозрачн. ткань (220-250 г/м), черн. (ADSD002)</t>
  </si>
  <si>
    <t>Шумоизоляция (звуко) "BB-Тоn 4" (75*100 см), КС, 4 мм, вторичный ППУ (ADSI005)</t>
  </si>
  <si>
    <t>Шумоизоляция (звуко) "BB-Тоn 8" (75*100 см), КС, 8 мм, вторичный ППУ (ADSI006)</t>
  </si>
  <si>
    <t>Шумоизоляция (звуко) "R-Тоn 6" (75*100 см), КС водостойкий, 6 мм, пенорезина (ADSI007)</t>
  </si>
  <si>
    <t>Шумоизоляция (звуко) "Антискрип" (75*100 см), КС, 1 мм, трудногорючая ткань (ADSI003)</t>
  </si>
  <si>
    <t>Шумоизоляция (звуко) "Виолон Бета 10" (75*100 см), КС, 10мм, ППУ, битум.пропитка (ADSI010)</t>
  </si>
  <si>
    <t>Шумоизоляция (звуко) "Виолон Бета 5" (75*100 см), КС, 5 мм, ППУ, битум.пропитка (ADSI009)</t>
  </si>
  <si>
    <t>Шумоизоляция (звуко) "Виолон ВЭЛ 10" (75*100 см) КС, 10 мм, ППУ, полимер.пропитка (ADSI013)</t>
  </si>
  <si>
    <t>Шумоизоляция (звуко) "Виолон ВЭЛ 5" (75*100 см), КС, 5 мм, ППУ, полимер.пропитка (ADSI012)</t>
  </si>
  <si>
    <t>Шумоизоляция (звуко) "Виолон ВЭЛ Волна 15"(75*100 см),КС,15 мм, ППУ волн.формы с пропиткой (ADSI014)</t>
  </si>
  <si>
    <t>Шумоизоляция (звуко) "Виолон Гамма Волна 15" (75*100 см), КС, 15 мм, ППУ волн.формы (ADSI011)</t>
  </si>
  <si>
    <t>Шумоизоляция (звуко) "Виолон ПТ" (75*100 см), КС, 10 мм, автовойлок (ADSI008)</t>
  </si>
  <si>
    <t>Шумоизоляция (звуко) "Изол 10" (50*70см),КС водостойк.,10 мм, с доп.вибродемпф.,ППЭ (ADSI016)</t>
  </si>
  <si>
    <t>Шумоизоляция (звуко) "Изол 6" (50*70см),КС водостойк.,6 мм, с доп.вибродемпф.,ППЭ (ADSI015)</t>
  </si>
  <si>
    <t>Шумоизоляция (звуко) "Изол Ф10" (50*70см),КС водостойк.,10 мм,с доп.вибродемпф.,фольга,ППЭ (ADSI018)</t>
  </si>
  <si>
    <t>Шумоизоляция (звуко) "Изол Ф6" (50*70см),КС водостойк.,6 мм, с доп.вибродемпф.,фольга,ППЭ (ADSI017)</t>
  </si>
  <si>
    <t>Шумоизоляция (звуко) "Унитон 4" (75*100 см), КС, 4 мм, ППЭ (ADSI001)</t>
  </si>
  <si>
    <t>Шумоизоляция (звуко) "Унитон 8" (75*100 см), КС, 8 мм, ППЭ (ADSI002)</t>
  </si>
  <si>
    <t>Шумоизоляция (изолирующая мембрана) М2Н (50*80 см), КС, 2 мм, неткан.материал (ADMI002)</t>
  </si>
  <si>
    <t>Шумоизоляция (изолирующая мембрана) М3Н (50*80 см), КС, 3 мм, неткан.материал (ADMI003)</t>
  </si>
  <si>
    <t>ADDG001</t>
  </si>
  <si>
    <t>ADRP001</t>
  </si>
  <si>
    <t>ADRP004</t>
  </si>
  <si>
    <t>ADRP002</t>
  </si>
  <si>
    <t>ADRP003</t>
  </si>
  <si>
    <t>ADRP005</t>
  </si>
  <si>
    <t>ADVI004</t>
  </si>
  <si>
    <t>ADVI002</t>
  </si>
  <si>
    <t>ADVI005</t>
  </si>
  <si>
    <t>ADVI003</t>
  </si>
  <si>
    <t>ADVI006</t>
  </si>
  <si>
    <t>ADVI008</t>
  </si>
  <si>
    <t>ADVI007</t>
  </si>
  <si>
    <t>ADVI009</t>
  </si>
  <si>
    <t>ADSD001</t>
  </si>
  <si>
    <t>ADSD002</t>
  </si>
  <si>
    <t>ADSI005</t>
  </si>
  <si>
    <t>ADSI006</t>
  </si>
  <si>
    <t>ADSI007</t>
  </si>
  <si>
    <t>ADSI003</t>
  </si>
  <si>
    <t>ADSI010</t>
  </si>
  <si>
    <t>ADSI009</t>
  </si>
  <si>
    <t>ADSI013</t>
  </si>
  <si>
    <t>ADSI012</t>
  </si>
  <si>
    <t>ADSI014</t>
  </si>
  <si>
    <t>ADSI011</t>
  </si>
  <si>
    <t>ADSI008</t>
  </si>
  <si>
    <t>ADSI016</t>
  </si>
  <si>
    <t>ADSI015</t>
  </si>
  <si>
    <t>ADSI018</t>
  </si>
  <si>
    <t>ADSI017</t>
  </si>
  <si>
    <t>ADSI001</t>
  </si>
  <si>
    <t>ADSI002</t>
  </si>
  <si>
    <t>ADMI002</t>
  </si>
  <si>
    <t>ADMI003</t>
  </si>
  <si>
    <t/>
  </si>
  <si>
    <t>AIRLINE</t>
  </si>
  <si>
    <t>4680295195405</t>
  </si>
  <si>
    <t>4680295195351</t>
  </si>
  <si>
    <t>4680295195382</t>
  </si>
  <si>
    <t>4680295195368</t>
  </si>
  <si>
    <t>4680295195375</t>
  </si>
  <si>
    <t>4680295195399</t>
  </si>
  <si>
    <t>4680295186540</t>
  </si>
  <si>
    <t>4680295163947</t>
  </si>
  <si>
    <t>4680295186557</t>
  </si>
  <si>
    <t>4680295163954</t>
  </si>
  <si>
    <t>4680295186564</t>
  </si>
  <si>
    <t>4680295186588</t>
  </si>
  <si>
    <t>4680295186571</t>
  </si>
  <si>
    <t>4680295186595</t>
  </si>
  <si>
    <t>4680295164098</t>
  </si>
  <si>
    <t>4680295164104</t>
  </si>
  <si>
    <t>4680295163992</t>
  </si>
  <si>
    <t>4680295164005</t>
  </si>
  <si>
    <t>4680295164012</t>
  </si>
  <si>
    <t>4680295163985</t>
  </si>
  <si>
    <t>4680295164043</t>
  </si>
  <si>
    <t>4680295164036</t>
  </si>
  <si>
    <t>4680295164074</t>
  </si>
  <si>
    <t>4680295164067</t>
  </si>
  <si>
    <t>4680295164081</t>
  </si>
  <si>
    <t>4680295164050</t>
  </si>
  <si>
    <t>4680295164029</t>
  </si>
  <si>
    <t>4680295186519</t>
  </si>
  <si>
    <t>4680295186502</t>
  </si>
  <si>
    <t>4680295186533</t>
  </si>
  <si>
    <t>4680295186526</t>
  </si>
  <si>
    <t>4680295163961</t>
  </si>
  <si>
    <t>4680295163978</t>
  </si>
  <si>
    <t>4680295163923</t>
  </si>
  <si>
    <t>4680295163930</t>
  </si>
  <si>
    <t>14680295195402</t>
  </si>
  <si>
    <t>14680295195358</t>
  </si>
  <si>
    <t>14680295195389</t>
  </si>
  <si>
    <t>14680295195365</t>
  </si>
  <si>
    <t>14680295195372</t>
  </si>
  <si>
    <t>14680295195396</t>
  </si>
  <si>
    <t>14680295186547</t>
  </si>
  <si>
    <t>14680295163944</t>
  </si>
  <si>
    <t>14680295186554</t>
  </si>
  <si>
    <t>14680295163951</t>
  </si>
  <si>
    <t>14680295186561</t>
  </si>
  <si>
    <t>14680295186585</t>
  </si>
  <si>
    <t>14680295186578</t>
  </si>
  <si>
    <t>14680295186592</t>
  </si>
  <si>
    <t>14680295164095</t>
  </si>
  <si>
    <t>14680295164101</t>
  </si>
  <si>
    <t>14680295163999</t>
  </si>
  <si>
    <t>14680295164002</t>
  </si>
  <si>
    <t>14680295164019</t>
  </si>
  <si>
    <t>14680295163982</t>
  </si>
  <si>
    <t>14680295164040</t>
  </si>
  <si>
    <t>14680295164033</t>
  </si>
  <si>
    <t>14680295164071</t>
  </si>
  <si>
    <t>14680295164064</t>
  </si>
  <si>
    <t>14680295164088</t>
  </si>
  <si>
    <t>14680295164057</t>
  </si>
  <si>
    <t>14680295164026</t>
  </si>
  <si>
    <t>14680295186516</t>
  </si>
  <si>
    <t>14680295186509</t>
  </si>
  <si>
    <t>14680295186530</t>
  </si>
  <si>
    <t>14680295186523</t>
  </si>
  <si>
    <t>14680295163968</t>
  </si>
  <si>
    <t>14680295163975</t>
  </si>
  <si>
    <t>14680295163920</t>
  </si>
  <si>
    <t>14680295163937</t>
  </si>
  <si>
    <t>NEW</t>
  </si>
  <si>
    <t>C</t>
  </si>
  <si>
    <t>A</t>
  </si>
  <si>
    <t>B</t>
  </si>
  <si>
    <t xml:space="preserve"> </t>
  </si>
  <si>
    <t>\ AIRLINE\ Доп.оборудование \ Шумоизоляция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</si>
</sst>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3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5" fillId="0" borderId="0"/>
    <xf numFmtId="0" fontId="14" fillId="0" borderId="0"/>
    <xf numFmtId="0" fontId="7" fillId="0" borderId="0"/>
    <xf numFmtId="0" fontId="13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4" fontId="10" fillId="0" borderId="0" xfId="0" applyNumberFormat="1" applyFont="1" applyFill="1" applyAlignment="1">
      <alignment horizontal="right"/>
    </xf>
    <xf numFmtId="0" fontId="11" fillId="0" borderId="0" xfId="1" applyNumberFormat="1" applyFont="1" applyFill="1" applyBorder="1" applyAlignment="1" applyProtection="1">
      <alignment horizontal="left"/>
    </xf>
    <xf numFmtId="0" fontId="1" fillId="0" borderId="0" xfId="0" applyNumberFormat="1" applyFont="1" applyFill="1"/>
    <xf numFmtId="2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/>
    <xf numFmtId="4" fontId="1" fillId="0" borderId="0" xfId="0" applyNumberFormat="1" applyFont="1"/>
    <xf numFmtId="0" fontId="1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3" borderId="3" xfId="5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3" fillId="3" borderId="0" xfId="5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1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0" xfId="0" applyFont="1" applyAlignment="1"/>
    <xf numFmtId="49" fontId="1" fillId="0" borderId="1" xfId="0" quotePrefix="1" applyNumberFormat="1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center" vertical="center"/>
    </xf>
    <xf numFmtId="0" fontId="8" fillId="2" borderId="6" xfId="11" applyFont="1" applyFill="1" applyBorder="1" applyAlignment="1">
      <alignment horizontal="left"/>
    </xf>
    <xf numFmtId="0" fontId="16" fillId="5" borderId="0" xfId="0" applyFont="1" applyFill="1" applyBorder="1" applyAlignment="1">
      <alignment wrapText="1"/>
    </xf>
    <xf numFmtId="0" fontId="16" fillId="6" borderId="0" xfId="0" applyFont="1" applyFill="1" applyAlignment="1">
      <alignment wrapText="1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5" fillId="4" borderId="7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</cellXfs>
  <cellStyles count="13">
    <cellStyle name="Гиперссылка" xfId="1" builtinId="8"/>
    <cellStyle name="Обычный" xfId="0" builtinId="0"/>
    <cellStyle name="Обычный 10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3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 4 2" xfId="8" xr:uid="{00000000-0005-0000-0000-000008000000}"/>
    <cellStyle name="Обычный 7" xfId="9" xr:uid="{00000000-0005-0000-0000-000009000000}"/>
    <cellStyle name="Обычный 9" xfId="10" xr:uid="{00000000-0005-0000-0000-00000A000000}"/>
    <cellStyle name="Обычный_Автокомпонент с шапкой и окончанием" xfId="11" xr:uid="{00000000-0005-0000-0000-00000B000000}"/>
    <cellStyle name="Стиль 1" xfId="12" xr:uid="{00000000-0005-0000-0000-00000C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3162300</xdr:colOff>
      <xdr:row>5</xdr:row>
      <xdr:rowOff>76200</xdr:rowOff>
    </xdr:to>
    <xdr:pic>
      <xdr:nvPicPr>
        <xdr:cNvPr id="5227" name="Рисунок 2">
          <a:extLst>
            <a:ext uri="{FF2B5EF4-FFF2-40B4-BE49-F238E27FC236}">
              <a16:creationId xmlns:a16="http://schemas.microsoft.com/office/drawing/2014/main" id="{FE82CB1F-7EE2-C34B-1A6E-25A0C5EB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3124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TempFolder%20)%20&#1089;%2027&#1048;&#1102;&#1085;&#1100;2019&#1075;%20for%20Tera%20XL%20Report\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60"/>
  <sheetViews>
    <sheetView tabSelected="1" zoomScaleNormal="100" workbookViewId="0">
      <selection activeCell="A12" sqref="A12:C46"/>
    </sheetView>
  </sheetViews>
  <sheetFormatPr defaultRowHeight="11.25" x14ac:dyDescent="0.2"/>
  <cols>
    <col min="1" max="1" width="4.140625" style="1" customWidth="1"/>
    <col min="2" max="2" width="74" style="1" customWidth="1"/>
    <col min="3" max="3" width="8.42578125" style="1" customWidth="1"/>
    <col min="4" max="4" width="7.42578125" style="1" customWidth="1"/>
    <col min="5" max="5" width="5.85546875" style="1" customWidth="1"/>
    <col min="6" max="6" width="5.42578125" style="1" customWidth="1"/>
    <col min="7" max="15" width="6.140625" style="1" customWidth="1"/>
    <col min="16" max="16" width="5.140625" style="1" customWidth="1"/>
    <col min="17" max="17" width="7.28515625" style="1" customWidth="1"/>
    <col min="18" max="18" width="0.140625" style="1" customWidth="1"/>
    <col min="19" max="19" width="7.28515625" style="1" customWidth="1"/>
    <col min="20" max="20" width="7.28515625" style="1" hidden="1" customWidth="1"/>
    <col min="21" max="21" width="8.85546875" style="1" customWidth="1"/>
    <col min="22" max="16384" width="9.140625" style="1"/>
  </cols>
  <sheetData>
    <row r="1" spans="1:249" ht="12.75" customHeight="1" x14ac:dyDescent="0.2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40"/>
      <c r="S1" s="41"/>
      <c r="T1"/>
    </row>
    <row r="2" spans="1:249" ht="12.7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41"/>
      <c r="S2" s="41"/>
      <c r="T2"/>
    </row>
    <row r="3" spans="1:249" ht="12.7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41"/>
      <c r="S3" s="41"/>
      <c r="T3"/>
    </row>
    <row r="4" spans="1:249" ht="12.75" x14ac:dyDescent="0.2">
      <c r="B4"/>
      <c r="C4"/>
      <c r="D4"/>
      <c r="E4"/>
      <c r="F4"/>
      <c r="G4"/>
      <c r="H4"/>
      <c r="I4"/>
    </row>
    <row r="5" spans="1:249" ht="11.25" customHeight="1" x14ac:dyDescent="0.2">
      <c r="B5"/>
      <c r="C5"/>
      <c r="D5"/>
      <c r="E5"/>
      <c r="F5"/>
      <c r="G5"/>
      <c r="H5"/>
      <c r="I5"/>
    </row>
    <row r="6" spans="1:249" ht="12" customHeight="1" x14ac:dyDescent="0.2">
      <c r="B6"/>
      <c r="C6"/>
      <c r="D6"/>
      <c r="E6"/>
      <c r="F6"/>
      <c r="G6"/>
      <c r="H6"/>
      <c r="I6"/>
    </row>
    <row r="7" spans="1:249" ht="12.75" x14ac:dyDescent="0.2">
      <c r="A7" s="3" t="s">
        <v>1</v>
      </c>
      <c r="B7" s="3"/>
      <c r="C7" s="3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R7"/>
      <c r="S7"/>
      <c r="T7"/>
    </row>
    <row r="8" spans="1:249" ht="11.1" customHeight="1" x14ac:dyDescent="0.2">
      <c r="A8" s="39" t="s">
        <v>16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R8"/>
      <c r="S8"/>
      <c r="T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</row>
    <row r="9" spans="1:249" s="20" customFormat="1" ht="36.75" customHeight="1" x14ac:dyDescent="0.2">
      <c r="A9" s="21" t="s">
        <v>2</v>
      </c>
      <c r="B9" s="21" t="s">
        <v>0</v>
      </c>
      <c r="C9" s="21" t="s">
        <v>7</v>
      </c>
      <c r="D9" s="28" t="s">
        <v>15</v>
      </c>
      <c r="E9" s="21" t="s">
        <v>6</v>
      </c>
      <c r="F9" s="21" t="s">
        <v>9</v>
      </c>
      <c r="G9" s="28" t="s">
        <v>8</v>
      </c>
      <c r="H9" s="22" t="s">
        <v>4</v>
      </c>
      <c r="I9" s="22" t="s">
        <v>5</v>
      </c>
      <c r="J9" s="21" t="s">
        <v>3</v>
      </c>
      <c r="K9" s="21" t="s">
        <v>10</v>
      </c>
      <c r="L9" s="21" t="s">
        <v>11</v>
      </c>
      <c r="M9" s="21" t="s">
        <v>12</v>
      </c>
      <c r="N9" s="21" t="s">
        <v>13</v>
      </c>
      <c r="O9" s="21" t="s">
        <v>14</v>
      </c>
      <c r="P9" s="21" t="s">
        <v>19</v>
      </c>
      <c r="Q9" s="1"/>
      <c r="R9" s="21" t="s">
        <v>18</v>
      </c>
      <c r="S9" s="31" t="s">
        <v>17</v>
      </c>
      <c r="T9" s="31"/>
      <c r="U9"/>
      <c r="V9" s="1"/>
      <c r="W9" s="1"/>
    </row>
    <row r="10" spans="1:249" s="23" customFormat="1" ht="11.25" customHeight="1" x14ac:dyDescent="0.2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29"/>
      <c r="R10" s="29"/>
      <c r="S10" s="29"/>
      <c r="T10" s="29"/>
      <c r="U10" s="36"/>
      <c r="V10" s="1"/>
      <c r="W10" s="1"/>
      <c r="X10" s="1"/>
      <c r="Y10" s="1"/>
      <c r="Z10" s="1"/>
      <c r="AA10" s="1"/>
    </row>
    <row r="11" spans="1:249" s="23" customFormat="1" ht="12.75" customHeight="1" x14ac:dyDescent="0.2">
      <c r="A11" s="45" t="s">
        <v>168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29"/>
      <c r="R11" s="29" t="s">
        <v>167</v>
      </c>
      <c r="S11" s="29"/>
      <c r="T11" s="29"/>
      <c r="U11" s="36"/>
      <c r="V11" s="1"/>
      <c r="W11" s="1"/>
      <c r="X11" s="1"/>
      <c r="Y11" s="1"/>
      <c r="Z11" s="1"/>
      <c r="AA11" s="1"/>
    </row>
    <row r="12" spans="1:249" s="23" customFormat="1" ht="12.75" customHeight="1" x14ac:dyDescent="0.2">
      <c r="A12" s="26">
        <v>1</v>
      </c>
      <c r="B12" s="37" t="s">
        <v>21</v>
      </c>
      <c r="C12" s="24" t="s">
        <v>56</v>
      </c>
      <c r="D12" s="24" t="s">
        <v>91</v>
      </c>
      <c r="E12" s="25">
        <v>1</v>
      </c>
      <c r="F12" s="6">
        <v>10</v>
      </c>
      <c r="G12" s="27" t="s">
        <v>92</v>
      </c>
      <c r="H12" s="38" t="s">
        <v>93</v>
      </c>
      <c r="I12" s="37" t="s">
        <v>128</v>
      </c>
      <c r="J12" s="6">
        <v>35160</v>
      </c>
      <c r="K12" s="6">
        <v>230</v>
      </c>
      <c r="L12" s="6">
        <v>60</v>
      </c>
      <c r="M12" s="6">
        <v>60</v>
      </c>
      <c r="N12" s="6">
        <f t="shared" ref="N12:N46" si="0">(K12/1000)*(L12/1000)*(M12/1000)</f>
        <v>8.2799999999999996E-4</v>
      </c>
      <c r="O12" s="34">
        <v>0.36</v>
      </c>
      <c r="P12" s="35" t="s">
        <v>163</v>
      </c>
      <c r="Q12" s="30"/>
      <c r="R12" s="17">
        <v>181.68</v>
      </c>
      <c r="S12" s="33" t="str">
        <f t="shared" ref="S12:S46" si="1">HYPERLINK(T12,"Просмотр")</f>
        <v>Просмотр</v>
      </c>
      <c r="T12" s="32" t="str">
        <f t="shared" ref="T12:T46" si="2">CONCATENATE("https://airline.su/",C12)</f>
        <v>https://airline.su/ADDG001</v>
      </c>
      <c r="U12" s="5"/>
      <c r="V12" s="1"/>
      <c r="W12" s="1"/>
      <c r="X12" s="1"/>
      <c r="Y12" s="1"/>
      <c r="Z12" s="1"/>
      <c r="AA12" s="1"/>
    </row>
    <row r="13" spans="1:249" s="23" customFormat="1" ht="12.75" customHeight="1" x14ac:dyDescent="0.2">
      <c r="A13" s="26">
        <v>2</v>
      </c>
      <c r="B13" s="24" t="s">
        <v>22</v>
      </c>
      <c r="C13" s="24" t="s">
        <v>57</v>
      </c>
      <c r="D13" s="24" t="s">
        <v>91</v>
      </c>
      <c r="E13" s="25">
        <v>1</v>
      </c>
      <c r="F13" s="6">
        <v>36</v>
      </c>
      <c r="G13" s="27" t="s">
        <v>92</v>
      </c>
      <c r="H13" s="38" t="s">
        <v>94</v>
      </c>
      <c r="I13" s="37" t="s">
        <v>129</v>
      </c>
      <c r="J13" s="6">
        <v>35162</v>
      </c>
      <c r="K13" s="6">
        <v>44</v>
      </c>
      <c r="L13" s="6">
        <v>200</v>
      </c>
      <c r="M13" s="6">
        <v>32</v>
      </c>
      <c r="N13" s="6">
        <f t="shared" si="0"/>
        <v>2.8160000000000001E-4</v>
      </c>
      <c r="O13" s="34">
        <v>0.15</v>
      </c>
      <c r="P13" s="35" t="s">
        <v>163</v>
      </c>
      <c r="Q13" s="30"/>
      <c r="R13" s="17">
        <v>300.18</v>
      </c>
      <c r="S13" s="33" t="str">
        <f t="shared" si="1"/>
        <v>Просмотр</v>
      </c>
      <c r="T13" s="32" t="str">
        <f t="shared" si="2"/>
        <v>https://airline.su/ADRP001</v>
      </c>
      <c r="U13" s="5"/>
      <c r="V13" s="1"/>
      <c r="W13" s="1"/>
      <c r="X13" s="1"/>
      <c r="Y13" s="1"/>
      <c r="Z13" s="1"/>
      <c r="AA13" s="1"/>
    </row>
    <row r="14" spans="1:249" s="23" customFormat="1" ht="12.75" customHeight="1" x14ac:dyDescent="0.2">
      <c r="A14" s="26">
        <v>3</v>
      </c>
      <c r="B14" s="24" t="s">
        <v>23</v>
      </c>
      <c r="C14" s="24" t="s">
        <v>58</v>
      </c>
      <c r="D14" s="24" t="s">
        <v>91</v>
      </c>
      <c r="E14" s="25">
        <v>1</v>
      </c>
      <c r="F14" s="6">
        <v>36</v>
      </c>
      <c r="G14" s="27" t="s">
        <v>92</v>
      </c>
      <c r="H14" s="38" t="s">
        <v>95</v>
      </c>
      <c r="I14" s="37" t="s">
        <v>130</v>
      </c>
      <c r="J14" s="6">
        <v>35165</v>
      </c>
      <c r="K14" s="6">
        <v>44</v>
      </c>
      <c r="L14" s="6">
        <v>302</v>
      </c>
      <c r="M14" s="6">
        <v>32</v>
      </c>
      <c r="N14" s="6">
        <f t="shared" si="0"/>
        <v>4.2521600000000002E-4</v>
      </c>
      <c r="O14" s="34">
        <v>0.185</v>
      </c>
      <c r="P14" s="35" t="s">
        <v>163</v>
      </c>
      <c r="Q14" s="30"/>
      <c r="R14" s="17">
        <v>359.46</v>
      </c>
      <c r="S14" s="33" t="str">
        <f t="shared" si="1"/>
        <v>Просмотр</v>
      </c>
      <c r="T14" s="32" t="str">
        <f t="shared" si="2"/>
        <v>https://airline.su/ADRP004</v>
      </c>
      <c r="U14" s="5"/>
      <c r="V14" s="1"/>
      <c r="W14" s="1"/>
      <c r="X14" s="1"/>
      <c r="Y14" s="1"/>
      <c r="Z14" s="1"/>
      <c r="AA14" s="1"/>
    </row>
    <row r="15" spans="1:249" s="23" customFormat="1" ht="12.75" customHeight="1" x14ac:dyDescent="0.2">
      <c r="A15" s="26">
        <v>4</v>
      </c>
      <c r="B15" s="24" t="s">
        <v>24</v>
      </c>
      <c r="C15" s="24" t="s">
        <v>59</v>
      </c>
      <c r="D15" s="24" t="s">
        <v>91</v>
      </c>
      <c r="E15" s="25">
        <v>1</v>
      </c>
      <c r="F15" s="6">
        <v>36</v>
      </c>
      <c r="G15" s="27" t="s">
        <v>92</v>
      </c>
      <c r="H15" s="38" t="s">
        <v>96</v>
      </c>
      <c r="I15" s="37" t="s">
        <v>131</v>
      </c>
      <c r="J15" s="6">
        <v>35163</v>
      </c>
      <c r="K15" s="6">
        <v>44</v>
      </c>
      <c r="L15" s="6">
        <v>195</v>
      </c>
      <c r="M15" s="6">
        <v>32</v>
      </c>
      <c r="N15" s="6">
        <f t="shared" si="0"/>
        <v>2.7455999999999997E-4</v>
      </c>
      <c r="O15" s="34">
        <v>0.17</v>
      </c>
      <c r="P15" s="35" t="s">
        <v>163</v>
      </c>
      <c r="Q15" s="30"/>
      <c r="R15" s="17">
        <v>319.98</v>
      </c>
      <c r="S15" s="33" t="str">
        <f t="shared" si="1"/>
        <v>Просмотр</v>
      </c>
      <c r="T15" s="32" t="str">
        <f t="shared" si="2"/>
        <v>https://airline.su/ADRP002</v>
      </c>
      <c r="U15" s="5"/>
      <c r="V15" s="1"/>
      <c r="W15" s="1"/>
      <c r="X15" s="1"/>
      <c r="Y15" s="1"/>
      <c r="Z15" s="1"/>
      <c r="AA15" s="1"/>
    </row>
    <row r="16" spans="1:249" s="23" customFormat="1" ht="12.75" customHeight="1" x14ac:dyDescent="0.2">
      <c r="A16" s="26">
        <v>5</v>
      </c>
      <c r="B16" s="24" t="s">
        <v>25</v>
      </c>
      <c r="C16" s="24" t="s">
        <v>60</v>
      </c>
      <c r="D16" s="24" t="s">
        <v>91</v>
      </c>
      <c r="E16" s="25">
        <v>1</v>
      </c>
      <c r="F16" s="6">
        <v>36</v>
      </c>
      <c r="G16" s="27" t="s">
        <v>92</v>
      </c>
      <c r="H16" s="38" t="s">
        <v>97</v>
      </c>
      <c r="I16" s="37" t="s">
        <v>132</v>
      </c>
      <c r="J16" s="6">
        <v>35164</v>
      </c>
      <c r="K16" s="6">
        <v>44</v>
      </c>
      <c r="L16" s="6">
        <v>200</v>
      </c>
      <c r="M16" s="6">
        <v>32</v>
      </c>
      <c r="N16" s="6">
        <f t="shared" si="0"/>
        <v>2.8160000000000001E-4</v>
      </c>
      <c r="O16" s="34">
        <v>0.25</v>
      </c>
      <c r="P16" s="35" t="s">
        <v>163</v>
      </c>
      <c r="Q16" s="30"/>
      <c r="R16" s="17">
        <v>363.42</v>
      </c>
      <c r="S16" s="33" t="str">
        <f t="shared" si="1"/>
        <v>Просмотр</v>
      </c>
      <c r="T16" s="32" t="str">
        <f t="shared" si="2"/>
        <v>https://airline.su/ADRP003</v>
      </c>
      <c r="U16" s="5"/>
      <c r="V16" s="1"/>
      <c r="W16" s="1"/>
      <c r="X16" s="1"/>
      <c r="Y16" s="1"/>
      <c r="Z16" s="1"/>
      <c r="AA16" s="1"/>
    </row>
    <row r="17" spans="1:27" s="23" customFormat="1" ht="12.75" customHeight="1" x14ac:dyDescent="0.2">
      <c r="A17" s="26">
        <v>6</v>
      </c>
      <c r="B17" s="24" t="s">
        <v>26</v>
      </c>
      <c r="C17" s="24" t="s">
        <v>61</v>
      </c>
      <c r="D17" s="24" t="s">
        <v>91</v>
      </c>
      <c r="E17" s="25">
        <v>1</v>
      </c>
      <c r="F17" s="6">
        <v>36</v>
      </c>
      <c r="G17" s="27" t="s">
        <v>92</v>
      </c>
      <c r="H17" s="38" t="s">
        <v>98</v>
      </c>
      <c r="I17" s="37" t="s">
        <v>133</v>
      </c>
      <c r="J17" s="6">
        <v>35166</v>
      </c>
      <c r="K17" s="6">
        <v>44</v>
      </c>
      <c r="L17" s="6">
        <v>312</v>
      </c>
      <c r="M17" s="6">
        <v>32</v>
      </c>
      <c r="N17" s="6">
        <f t="shared" si="0"/>
        <v>4.3929599999999999E-4</v>
      </c>
      <c r="O17" s="34">
        <v>0.27</v>
      </c>
      <c r="P17" s="35" t="s">
        <v>163</v>
      </c>
      <c r="Q17" s="30"/>
      <c r="R17" s="17">
        <v>371.28</v>
      </c>
      <c r="S17" s="33" t="str">
        <f t="shared" si="1"/>
        <v>Просмотр</v>
      </c>
      <c r="T17" s="32" t="str">
        <f t="shared" si="2"/>
        <v>https://airline.su/ADRP005</v>
      </c>
      <c r="U17" s="5"/>
      <c r="V17" s="1"/>
      <c r="W17" s="1"/>
      <c r="X17" s="1"/>
      <c r="Y17" s="1"/>
      <c r="Z17" s="1"/>
      <c r="AA17" s="1"/>
    </row>
    <row r="18" spans="1:27" s="23" customFormat="1" ht="12.75" customHeight="1" x14ac:dyDescent="0.2">
      <c r="A18" s="26">
        <v>7</v>
      </c>
      <c r="B18" s="24" t="s">
        <v>27</v>
      </c>
      <c r="C18" s="24" t="s">
        <v>62</v>
      </c>
      <c r="D18" s="24" t="s">
        <v>91</v>
      </c>
      <c r="E18" s="25">
        <v>20</v>
      </c>
      <c r="F18" s="6">
        <v>20</v>
      </c>
      <c r="G18" s="27" t="s">
        <v>92</v>
      </c>
      <c r="H18" s="38" t="s">
        <v>99</v>
      </c>
      <c r="I18" s="37" t="s">
        <v>134</v>
      </c>
      <c r="J18" s="6">
        <v>34435</v>
      </c>
      <c r="K18" s="6">
        <v>250</v>
      </c>
      <c r="L18" s="6">
        <v>400</v>
      </c>
      <c r="M18" s="6">
        <v>2</v>
      </c>
      <c r="N18" s="6">
        <f t="shared" si="0"/>
        <v>2.0000000000000001E-4</v>
      </c>
      <c r="O18" s="34">
        <v>0.38</v>
      </c>
      <c r="P18" s="35" t="s">
        <v>164</v>
      </c>
      <c r="Q18" s="30"/>
      <c r="R18" s="17">
        <v>56.1</v>
      </c>
      <c r="S18" s="33" t="str">
        <f t="shared" si="1"/>
        <v>Просмотр</v>
      </c>
      <c r="T18" s="32" t="str">
        <f t="shared" si="2"/>
        <v>https://airline.su/ADVI004</v>
      </c>
      <c r="U18" s="5"/>
      <c r="V18" s="1"/>
      <c r="W18" s="1"/>
      <c r="X18" s="1"/>
      <c r="Y18" s="1"/>
      <c r="Z18" s="1"/>
      <c r="AA18" s="1"/>
    </row>
    <row r="19" spans="1:27" s="23" customFormat="1" ht="12.75" customHeight="1" x14ac:dyDescent="0.2">
      <c r="A19" s="26">
        <v>8</v>
      </c>
      <c r="B19" s="24" t="s">
        <v>28</v>
      </c>
      <c r="C19" s="24" t="s">
        <v>63</v>
      </c>
      <c r="D19" s="24" t="s">
        <v>91</v>
      </c>
      <c r="E19" s="25">
        <v>10</v>
      </c>
      <c r="F19" s="6">
        <v>10</v>
      </c>
      <c r="G19" s="27" t="s">
        <v>92</v>
      </c>
      <c r="H19" s="38" t="s">
        <v>100</v>
      </c>
      <c r="I19" s="37" t="s">
        <v>135</v>
      </c>
      <c r="J19" s="6">
        <v>32311</v>
      </c>
      <c r="K19" s="6">
        <v>500</v>
      </c>
      <c r="L19" s="6">
        <v>700</v>
      </c>
      <c r="M19" s="6">
        <v>2</v>
      </c>
      <c r="N19" s="6">
        <f t="shared" si="0"/>
        <v>6.9999999999999999E-4</v>
      </c>
      <c r="O19" s="34">
        <v>1.4</v>
      </c>
      <c r="P19" s="35" t="s">
        <v>165</v>
      </c>
      <c r="Q19" s="30"/>
      <c r="R19" s="17">
        <v>142.97999999999999</v>
      </c>
      <c r="S19" s="33" t="str">
        <f t="shared" si="1"/>
        <v>Просмотр</v>
      </c>
      <c r="T19" s="32" t="str">
        <f t="shared" si="2"/>
        <v>https://airline.su/ADVI002</v>
      </c>
      <c r="U19" s="5"/>
      <c r="V19" s="1"/>
      <c r="W19" s="1"/>
      <c r="X19" s="1"/>
      <c r="Y19" s="1"/>
      <c r="Z19" s="1"/>
      <c r="AA19" s="1"/>
    </row>
    <row r="20" spans="1:27" s="23" customFormat="1" ht="12.75" customHeight="1" x14ac:dyDescent="0.2">
      <c r="A20" s="26">
        <v>9</v>
      </c>
      <c r="B20" s="24" t="s">
        <v>29</v>
      </c>
      <c r="C20" s="24" t="s">
        <v>64</v>
      </c>
      <c r="D20" s="24" t="s">
        <v>91</v>
      </c>
      <c r="E20" s="25">
        <v>20</v>
      </c>
      <c r="F20" s="6">
        <v>20</v>
      </c>
      <c r="G20" s="27" t="s">
        <v>92</v>
      </c>
      <c r="H20" s="38" t="s">
        <v>101</v>
      </c>
      <c r="I20" s="37" t="s">
        <v>136</v>
      </c>
      <c r="J20" s="6">
        <v>34436</v>
      </c>
      <c r="K20" s="6">
        <v>250</v>
      </c>
      <c r="L20" s="6">
        <v>400</v>
      </c>
      <c r="M20" s="6">
        <v>3</v>
      </c>
      <c r="N20" s="6">
        <f t="shared" si="0"/>
        <v>3.0000000000000003E-4</v>
      </c>
      <c r="O20" s="34">
        <v>0.5</v>
      </c>
      <c r="P20" s="35" t="s">
        <v>164</v>
      </c>
      <c r="Q20" s="30"/>
      <c r="R20" s="17">
        <v>73.5</v>
      </c>
      <c r="S20" s="33" t="str">
        <f t="shared" si="1"/>
        <v>Просмотр</v>
      </c>
      <c r="T20" s="32" t="str">
        <f t="shared" si="2"/>
        <v>https://airline.su/ADVI005</v>
      </c>
      <c r="U20" s="5"/>
      <c r="V20" s="1"/>
      <c r="W20" s="1"/>
      <c r="X20" s="1"/>
      <c r="Y20" s="1"/>
      <c r="Z20" s="1"/>
      <c r="AA20" s="1"/>
    </row>
    <row r="21" spans="1:27" s="23" customFormat="1" ht="12.75" customHeight="1" x14ac:dyDescent="0.2">
      <c r="A21" s="26">
        <v>10</v>
      </c>
      <c r="B21" s="24" t="s">
        <v>30</v>
      </c>
      <c r="C21" s="24" t="s">
        <v>65</v>
      </c>
      <c r="D21" s="24" t="s">
        <v>91</v>
      </c>
      <c r="E21" s="25">
        <v>10</v>
      </c>
      <c r="F21" s="6">
        <v>10</v>
      </c>
      <c r="G21" s="27" t="s">
        <v>92</v>
      </c>
      <c r="H21" s="38" t="s">
        <v>102</v>
      </c>
      <c r="I21" s="37" t="s">
        <v>137</v>
      </c>
      <c r="J21" s="6">
        <v>32312</v>
      </c>
      <c r="K21" s="6">
        <v>500</v>
      </c>
      <c r="L21" s="6">
        <v>700</v>
      </c>
      <c r="M21" s="6">
        <v>3</v>
      </c>
      <c r="N21" s="6">
        <f t="shared" si="0"/>
        <v>1.0499999999999999E-3</v>
      </c>
      <c r="O21" s="34">
        <v>2.1</v>
      </c>
      <c r="P21" s="35" t="s">
        <v>165</v>
      </c>
      <c r="Q21" s="30"/>
      <c r="R21" s="17">
        <v>180.9</v>
      </c>
      <c r="S21" s="33" t="str">
        <f t="shared" si="1"/>
        <v>Просмотр</v>
      </c>
      <c r="T21" s="32" t="str">
        <f t="shared" si="2"/>
        <v>https://airline.su/ADVI003</v>
      </c>
      <c r="U21" s="5"/>
      <c r="V21" s="1"/>
      <c r="W21" s="1"/>
      <c r="X21" s="1"/>
      <c r="Y21" s="1"/>
      <c r="Z21" s="1"/>
      <c r="AA21" s="1"/>
    </row>
    <row r="22" spans="1:27" s="23" customFormat="1" ht="12.75" customHeight="1" x14ac:dyDescent="0.2">
      <c r="A22" s="26">
        <v>11</v>
      </c>
      <c r="B22" s="24" t="s">
        <v>31</v>
      </c>
      <c r="C22" s="24" t="s">
        <v>66</v>
      </c>
      <c r="D22" s="24" t="s">
        <v>91</v>
      </c>
      <c r="E22" s="25">
        <v>20</v>
      </c>
      <c r="F22" s="6">
        <v>20</v>
      </c>
      <c r="G22" s="27" t="s">
        <v>92</v>
      </c>
      <c r="H22" s="38" t="s">
        <v>103</v>
      </c>
      <c r="I22" s="37" t="s">
        <v>138</v>
      </c>
      <c r="J22" s="6">
        <v>34437</v>
      </c>
      <c r="K22" s="6">
        <v>250</v>
      </c>
      <c r="L22" s="6">
        <v>400</v>
      </c>
      <c r="M22" s="6">
        <v>2</v>
      </c>
      <c r="N22" s="6">
        <f t="shared" si="0"/>
        <v>2.0000000000000001E-4</v>
      </c>
      <c r="O22" s="34">
        <v>0.39</v>
      </c>
      <c r="P22" s="35" t="s">
        <v>163</v>
      </c>
      <c r="Q22" s="30"/>
      <c r="R22" s="17">
        <v>68.760000000000005</v>
      </c>
      <c r="S22" s="33" t="str">
        <f t="shared" si="1"/>
        <v>Просмотр</v>
      </c>
      <c r="T22" s="32" t="str">
        <f t="shared" si="2"/>
        <v>https://airline.su/ADVI006</v>
      </c>
      <c r="U22" s="5"/>
      <c r="V22" s="1"/>
      <c r="W22" s="1"/>
      <c r="X22" s="1"/>
      <c r="Y22" s="1"/>
      <c r="Z22" s="1"/>
      <c r="AA22" s="1"/>
    </row>
    <row r="23" spans="1:27" s="23" customFormat="1" ht="12.75" customHeight="1" x14ac:dyDescent="0.2">
      <c r="A23" s="26">
        <v>12</v>
      </c>
      <c r="B23" s="24" t="s">
        <v>32</v>
      </c>
      <c r="C23" s="24" t="s">
        <v>67</v>
      </c>
      <c r="D23" s="24" t="s">
        <v>91</v>
      </c>
      <c r="E23" s="25">
        <v>10</v>
      </c>
      <c r="F23" s="6">
        <v>10</v>
      </c>
      <c r="G23" s="27" t="s">
        <v>92</v>
      </c>
      <c r="H23" s="38" t="s">
        <v>104</v>
      </c>
      <c r="I23" s="37" t="s">
        <v>139</v>
      </c>
      <c r="J23" s="6">
        <v>34439</v>
      </c>
      <c r="K23" s="6">
        <v>500</v>
      </c>
      <c r="L23" s="6">
        <v>700</v>
      </c>
      <c r="M23" s="6">
        <v>2</v>
      </c>
      <c r="N23" s="6">
        <f t="shared" si="0"/>
        <v>6.9999999999999999E-4</v>
      </c>
      <c r="O23" s="34">
        <v>1.6</v>
      </c>
      <c r="P23" s="35" t="s">
        <v>163</v>
      </c>
      <c r="Q23" s="30"/>
      <c r="R23" s="17">
        <v>200.64</v>
      </c>
      <c r="S23" s="33" t="str">
        <f t="shared" si="1"/>
        <v>Просмотр</v>
      </c>
      <c r="T23" s="32" t="str">
        <f t="shared" si="2"/>
        <v>https://airline.su/ADVI008</v>
      </c>
      <c r="U23" s="5"/>
      <c r="V23" s="1"/>
      <c r="W23" s="1"/>
      <c r="X23" s="1"/>
      <c r="Y23" s="1"/>
      <c r="Z23" s="1"/>
      <c r="AA23" s="1"/>
    </row>
    <row r="24" spans="1:27" s="23" customFormat="1" ht="12.75" customHeight="1" x14ac:dyDescent="0.2">
      <c r="A24" s="26">
        <v>13</v>
      </c>
      <c r="B24" s="24" t="s">
        <v>33</v>
      </c>
      <c r="C24" s="24" t="s">
        <v>68</v>
      </c>
      <c r="D24" s="24" t="s">
        <v>91</v>
      </c>
      <c r="E24" s="25">
        <v>10</v>
      </c>
      <c r="F24" s="6">
        <v>10</v>
      </c>
      <c r="G24" s="27" t="s">
        <v>92</v>
      </c>
      <c r="H24" s="38" t="s">
        <v>105</v>
      </c>
      <c r="I24" s="37" t="s">
        <v>140</v>
      </c>
      <c r="J24" s="6">
        <v>34438</v>
      </c>
      <c r="K24" s="6">
        <v>250</v>
      </c>
      <c r="L24" s="6">
        <v>400</v>
      </c>
      <c r="M24" s="6">
        <v>3</v>
      </c>
      <c r="N24" s="6">
        <f t="shared" si="0"/>
        <v>3.0000000000000003E-4</v>
      </c>
      <c r="O24" s="34">
        <v>0.51</v>
      </c>
      <c r="P24" s="35" t="s">
        <v>163</v>
      </c>
      <c r="Q24" s="30"/>
      <c r="R24" s="17">
        <v>86.88</v>
      </c>
      <c r="S24" s="33" t="str">
        <f t="shared" si="1"/>
        <v>Просмотр</v>
      </c>
      <c r="T24" s="32" t="str">
        <f t="shared" si="2"/>
        <v>https://airline.su/ADVI007</v>
      </c>
      <c r="U24" s="5"/>
      <c r="V24" s="1"/>
      <c r="W24" s="1"/>
      <c r="X24" s="1"/>
      <c r="Y24" s="1"/>
      <c r="Z24" s="1"/>
      <c r="AA24" s="1"/>
    </row>
    <row r="25" spans="1:27" s="23" customFormat="1" ht="12.75" customHeight="1" x14ac:dyDescent="0.2">
      <c r="A25" s="26">
        <v>14</v>
      </c>
      <c r="B25" s="24" t="s">
        <v>34</v>
      </c>
      <c r="C25" s="24" t="s">
        <v>69</v>
      </c>
      <c r="D25" s="24" t="s">
        <v>91</v>
      </c>
      <c r="E25" s="25">
        <v>10</v>
      </c>
      <c r="F25" s="6">
        <v>10</v>
      </c>
      <c r="G25" s="27" t="s">
        <v>92</v>
      </c>
      <c r="H25" s="38" t="s">
        <v>106</v>
      </c>
      <c r="I25" s="37" t="s">
        <v>141</v>
      </c>
      <c r="J25" s="6">
        <v>34440</v>
      </c>
      <c r="K25" s="6">
        <v>500</v>
      </c>
      <c r="L25" s="6">
        <v>700</v>
      </c>
      <c r="M25" s="6">
        <v>3</v>
      </c>
      <c r="N25" s="6">
        <f t="shared" si="0"/>
        <v>1.0499999999999999E-3</v>
      </c>
      <c r="O25" s="34">
        <v>2.1</v>
      </c>
      <c r="P25" s="35" t="s">
        <v>163</v>
      </c>
      <c r="Q25" s="30"/>
      <c r="R25" s="17">
        <v>252.78</v>
      </c>
      <c r="S25" s="33" t="str">
        <f t="shared" si="1"/>
        <v>Просмотр</v>
      </c>
      <c r="T25" s="32" t="str">
        <f t="shared" si="2"/>
        <v>https://airline.su/ADVI009</v>
      </c>
      <c r="U25" s="5"/>
      <c r="V25" s="1"/>
      <c r="W25" s="1"/>
      <c r="X25" s="1"/>
      <c r="Y25" s="1"/>
      <c r="Z25" s="1"/>
      <c r="AA25" s="1"/>
    </row>
    <row r="26" spans="1:27" s="23" customFormat="1" ht="12.75" customHeight="1" x14ac:dyDescent="0.2">
      <c r="A26" s="26">
        <v>15</v>
      </c>
      <c r="B26" s="24" t="s">
        <v>35</v>
      </c>
      <c r="C26" s="24" t="s">
        <v>70</v>
      </c>
      <c r="D26" s="24" t="s">
        <v>91</v>
      </c>
      <c r="E26" s="25">
        <v>1</v>
      </c>
      <c r="F26" s="6">
        <v>15</v>
      </c>
      <c r="G26" s="27" t="s">
        <v>92</v>
      </c>
      <c r="H26" s="38" t="s">
        <v>107</v>
      </c>
      <c r="I26" s="37" t="s">
        <v>142</v>
      </c>
      <c r="J26" s="6">
        <v>32296</v>
      </c>
      <c r="K26" s="6">
        <v>400</v>
      </c>
      <c r="L26" s="6">
        <v>500</v>
      </c>
      <c r="M26" s="6">
        <v>50</v>
      </c>
      <c r="N26" s="6">
        <f t="shared" si="0"/>
        <v>1.0000000000000002E-2</v>
      </c>
      <c r="O26" s="34">
        <v>0.75</v>
      </c>
      <c r="P26" s="35" t="s">
        <v>166</v>
      </c>
      <c r="Q26" s="30"/>
      <c r="R26" s="17">
        <v>422.64</v>
      </c>
      <c r="S26" s="33" t="str">
        <f t="shared" si="1"/>
        <v>Просмотр</v>
      </c>
      <c r="T26" s="32" t="str">
        <f t="shared" si="2"/>
        <v>https://airline.su/ADSD001</v>
      </c>
      <c r="U26" s="5"/>
      <c r="V26" s="1"/>
      <c r="W26" s="1"/>
      <c r="X26" s="1"/>
      <c r="Y26" s="1"/>
      <c r="Z26" s="1"/>
      <c r="AA26" s="1"/>
    </row>
    <row r="27" spans="1:27" s="23" customFormat="1" ht="12.75" customHeight="1" x14ac:dyDescent="0.2">
      <c r="A27" s="26">
        <v>16</v>
      </c>
      <c r="B27" s="24" t="s">
        <v>36</v>
      </c>
      <c r="C27" s="24" t="s">
        <v>71</v>
      </c>
      <c r="D27" s="24" t="s">
        <v>91</v>
      </c>
      <c r="E27" s="25">
        <v>1</v>
      </c>
      <c r="F27" s="6">
        <v>15</v>
      </c>
      <c r="G27" s="27" t="s">
        <v>92</v>
      </c>
      <c r="H27" s="38" t="s">
        <v>108</v>
      </c>
      <c r="I27" s="37" t="s">
        <v>143</v>
      </c>
      <c r="J27" s="6">
        <v>32297</v>
      </c>
      <c r="K27" s="6">
        <v>400</v>
      </c>
      <c r="L27" s="6">
        <v>500</v>
      </c>
      <c r="M27" s="6">
        <v>50</v>
      </c>
      <c r="N27" s="6">
        <f t="shared" si="0"/>
        <v>1.0000000000000002E-2</v>
      </c>
      <c r="O27" s="34">
        <v>0.75</v>
      </c>
      <c r="P27" s="35" t="s">
        <v>164</v>
      </c>
      <c r="Q27" s="30"/>
      <c r="R27" s="17">
        <v>1145.52</v>
      </c>
      <c r="S27" s="33" t="str">
        <f t="shared" si="1"/>
        <v>Просмотр</v>
      </c>
      <c r="T27" s="32" t="str">
        <f t="shared" si="2"/>
        <v>https://airline.su/ADSD002</v>
      </c>
      <c r="U27" s="5"/>
      <c r="V27" s="1"/>
      <c r="W27" s="1"/>
      <c r="X27" s="1"/>
      <c r="Y27" s="1"/>
      <c r="Z27" s="1"/>
      <c r="AA27" s="1"/>
    </row>
    <row r="28" spans="1:27" s="23" customFormat="1" ht="12.75" customHeight="1" x14ac:dyDescent="0.2">
      <c r="A28" s="26">
        <v>17</v>
      </c>
      <c r="B28" s="24" t="s">
        <v>37</v>
      </c>
      <c r="C28" s="24" t="s">
        <v>72</v>
      </c>
      <c r="D28" s="24" t="s">
        <v>91</v>
      </c>
      <c r="E28" s="25">
        <v>10</v>
      </c>
      <c r="F28" s="6">
        <v>10</v>
      </c>
      <c r="G28" s="27" t="s">
        <v>92</v>
      </c>
      <c r="H28" s="38" t="s">
        <v>109</v>
      </c>
      <c r="I28" s="37" t="s">
        <v>144</v>
      </c>
      <c r="J28" s="6">
        <v>32301</v>
      </c>
      <c r="K28" s="6">
        <v>750</v>
      </c>
      <c r="L28" s="6">
        <v>1000</v>
      </c>
      <c r="M28" s="6">
        <v>4</v>
      </c>
      <c r="N28" s="6">
        <f t="shared" si="0"/>
        <v>3.0000000000000001E-3</v>
      </c>
      <c r="O28" s="34">
        <v>0.6</v>
      </c>
      <c r="P28" s="35" t="s">
        <v>164</v>
      </c>
      <c r="Q28" s="30"/>
      <c r="R28" s="17">
        <v>267.83999999999997</v>
      </c>
      <c r="S28" s="33" t="str">
        <f t="shared" si="1"/>
        <v>Просмотр</v>
      </c>
      <c r="T28" s="32" t="str">
        <f t="shared" si="2"/>
        <v>https://airline.su/ADSI005</v>
      </c>
      <c r="U28" s="5"/>
      <c r="V28" s="1"/>
      <c r="W28" s="1"/>
      <c r="X28" s="1"/>
      <c r="Y28" s="1"/>
      <c r="Z28" s="1"/>
      <c r="AA28" s="1"/>
    </row>
    <row r="29" spans="1:27" s="23" customFormat="1" ht="12.75" customHeight="1" x14ac:dyDescent="0.2">
      <c r="A29" s="26">
        <v>18</v>
      </c>
      <c r="B29" s="24" t="s">
        <v>38</v>
      </c>
      <c r="C29" s="24" t="s">
        <v>73</v>
      </c>
      <c r="D29" s="24" t="s">
        <v>91</v>
      </c>
      <c r="E29" s="25">
        <v>10</v>
      </c>
      <c r="F29" s="6">
        <v>10</v>
      </c>
      <c r="G29" s="27" t="s">
        <v>92</v>
      </c>
      <c r="H29" s="38" t="s">
        <v>110</v>
      </c>
      <c r="I29" s="37" t="s">
        <v>145</v>
      </c>
      <c r="J29" s="6">
        <v>32302</v>
      </c>
      <c r="K29" s="6">
        <v>750</v>
      </c>
      <c r="L29" s="6">
        <v>1000</v>
      </c>
      <c r="M29" s="6">
        <v>8</v>
      </c>
      <c r="N29" s="6">
        <f t="shared" si="0"/>
        <v>6.0000000000000001E-3</v>
      </c>
      <c r="O29" s="34">
        <v>1.1000000000000001</v>
      </c>
      <c r="P29" s="35" t="s">
        <v>164</v>
      </c>
      <c r="Q29" s="30"/>
      <c r="R29" s="17">
        <v>367.38</v>
      </c>
      <c r="S29" s="33" t="str">
        <f t="shared" si="1"/>
        <v>Просмотр</v>
      </c>
      <c r="T29" s="32" t="str">
        <f t="shared" si="2"/>
        <v>https://airline.su/ADSI006</v>
      </c>
      <c r="U29" s="5"/>
      <c r="V29" s="1"/>
      <c r="W29" s="1"/>
      <c r="X29" s="1"/>
      <c r="Y29" s="1"/>
      <c r="Z29" s="1"/>
      <c r="AA29" s="1"/>
    </row>
    <row r="30" spans="1:27" s="23" customFormat="1" ht="12.75" customHeight="1" x14ac:dyDescent="0.2">
      <c r="A30" s="26">
        <v>19</v>
      </c>
      <c r="B30" s="24" t="s">
        <v>39</v>
      </c>
      <c r="C30" s="24" t="s">
        <v>74</v>
      </c>
      <c r="D30" s="24" t="s">
        <v>91</v>
      </c>
      <c r="E30" s="25">
        <v>10</v>
      </c>
      <c r="F30" s="6">
        <v>10</v>
      </c>
      <c r="G30" s="27" t="s">
        <v>92</v>
      </c>
      <c r="H30" s="38" t="s">
        <v>111</v>
      </c>
      <c r="I30" s="37" t="s">
        <v>146</v>
      </c>
      <c r="J30" s="6">
        <v>32303</v>
      </c>
      <c r="K30" s="6">
        <v>750</v>
      </c>
      <c r="L30" s="6">
        <v>1000</v>
      </c>
      <c r="M30" s="6">
        <v>6</v>
      </c>
      <c r="N30" s="6">
        <f t="shared" si="0"/>
        <v>4.5000000000000005E-3</v>
      </c>
      <c r="O30" s="34">
        <v>0.3</v>
      </c>
      <c r="P30" s="35" t="s">
        <v>164</v>
      </c>
      <c r="Q30" s="30"/>
      <c r="R30" s="17">
        <v>530.88</v>
      </c>
      <c r="S30" s="33" t="str">
        <f t="shared" si="1"/>
        <v>Просмотр</v>
      </c>
      <c r="T30" s="32" t="str">
        <f t="shared" si="2"/>
        <v>https://airline.su/ADSI007</v>
      </c>
      <c r="U30" s="5"/>
      <c r="V30" s="1"/>
      <c r="W30" s="1"/>
      <c r="X30" s="1"/>
      <c r="Y30" s="1"/>
      <c r="Z30" s="1"/>
      <c r="AA30" s="1"/>
    </row>
    <row r="31" spans="1:27" s="23" customFormat="1" ht="12.75" customHeight="1" x14ac:dyDescent="0.2">
      <c r="A31" s="26">
        <v>20</v>
      </c>
      <c r="B31" s="24" t="s">
        <v>40</v>
      </c>
      <c r="C31" s="24" t="s">
        <v>75</v>
      </c>
      <c r="D31" s="24" t="s">
        <v>91</v>
      </c>
      <c r="E31" s="25">
        <v>5</v>
      </c>
      <c r="F31" s="6">
        <v>5</v>
      </c>
      <c r="G31" s="27" t="s">
        <v>92</v>
      </c>
      <c r="H31" s="38" t="s">
        <v>112</v>
      </c>
      <c r="I31" s="37" t="s">
        <v>147</v>
      </c>
      <c r="J31" s="6">
        <v>32300</v>
      </c>
      <c r="K31" s="6">
        <v>750</v>
      </c>
      <c r="L31" s="6">
        <v>1000</v>
      </c>
      <c r="M31" s="6">
        <v>1</v>
      </c>
      <c r="N31" s="6">
        <f t="shared" si="0"/>
        <v>7.5000000000000002E-4</v>
      </c>
      <c r="O31" s="34">
        <v>0.5</v>
      </c>
      <c r="P31" s="35" t="s">
        <v>164</v>
      </c>
      <c r="Q31" s="30"/>
      <c r="R31" s="17">
        <v>306.54000000000002</v>
      </c>
      <c r="S31" s="33" t="str">
        <f t="shared" si="1"/>
        <v>Просмотр</v>
      </c>
      <c r="T31" s="32" t="str">
        <f t="shared" si="2"/>
        <v>https://airline.su/ADSI003</v>
      </c>
      <c r="U31" s="5"/>
      <c r="V31" s="1"/>
      <c r="W31" s="1"/>
      <c r="X31" s="1"/>
      <c r="Y31" s="1"/>
      <c r="Z31" s="1"/>
      <c r="AA31" s="1"/>
    </row>
    <row r="32" spans="1:27" s="23" customFormat="1" ht="12.75" customHeight="1" x14ac:dyDescent="0.2">
      <c r="A32" s="26">
        <v>21</v>
      </c>
      <c r="B32" s="24" t="s">
        <v>41</v>
      </c>
      <c r="C32" s="24" t="s">
        <v>76</v>
      </c>
      <c r="D32" s="24" t="s">
        <v>91</v>
      </c>
      <c r="E32" s="25">
        <v>10</v>
      </c>
      <c r="F32" s="6">
        <v>10</v>
      </c>
      <c r="G32" s="27" t="s">
        <v>92</v>
      </c>
      <c r="H32" s="38" t="s">
        <v>113</v>
      </c>
      <c r="I32" s="37" t="s">
        <v>148</v>
      </c>
      <c r="J32" s="6">
        <v>32306</v>
      </c>
      <c r="K32" s="6">
        <v>750</v>
      </c>
      <c r="L32" s="6">
        <v>1000</v>
      </c>
      <c r="M32" s="6">
        <v>10</v>
      </c>
      <c r="N32" s="6">
        <f t="shared" si="0"/>
        <v>7.4999999999999997E-3</v>
      </c>
      <c r="O32" s="34">
        <v>1.7</v>
      </c>
      <c r="P32" s="35" t="s">
        <v>164</v>
      </c>
      <c r="Q32" s="30"/>
      <c r="R32" s="17">
        <v>425.82</v>
      </c>
      <c r="S32" s="33" t="str">
        <f t="shared" si="1"/>
        <v>Просмотр</v>
      </c>
      <c r="T32" s="32" t="str">
        <f t="shared" si="2"/>
        <v>https://airline.su/ADSI010</v>
      </c>
      <c r="U32" s="5"/>
      <c r="V32" s="1"/>
      <c r="W32" s="1"/>
      <c r="X32" s="1"/>
      <c r="Y32" s="1"/>
      <c r="Z32" s="1"/>
      <c r="AA32" s="1"/>
    </row>
    <row r="33" spans="1:27" s="23" customFormat="1" ht="12.75" customHeight="1" x14ac:dyDescent="0.2">
      <c r="A33" s="26">
        <v>22</v>
      </c>
      <c r="B33" s="24" t="s">
        <v>42</v>
      </c>
      <c r="C33" s="24" t="s">
        <v>77</v>
      </c>
      <c r="D33" s="24" t="s">
        <v>91</v>
      </c>
      <c r="E33" s="25">
        <v>10</v>
      </c>
      <c r="F33" s="6">
        <v>10</v>
      </c>
      <c r="G33" s="27" t="s">
        <v>92</v>
      </c>
      <c r="H33" s="38" t="s">
        <v>114</v>
      </c>
      <c r="I33" s="37" t="s">
        <v>149</v>
      </c>
      <c r="J33" s="6">
        <v>32305</v>
      </c>
      <c r="K33" s="6">
        <v>750</v>
      </c>
      <c r="L33" s="6">
        <v>1000</v>
      </c>
      <c r="M33" s="6">
        <v>5</v>
      </c>
      <c r="N33" s="6">
        <f t="shared" si="0"/>
        <v>3.7499999999999999E-3</v>
      </c>
      <c r="O33" s="34">
        <v>0.8</v>
      </c>
      <c r="P33" s="35" t="s">
        <v>164</v>
      </c>
      <c r="Q33" s="30"/>
      <c r="R33" s="17">
        <v>306.54000000000002</v>
      </c>
      <c r="S33" s="33" t="str">
        <f t="shared" si="1"/>
        <v>Просмотр</v>
      </c>
      <c r="T33" s="32" t="str">
        <f t="shared" si="2"/>
        <v>https://airline.su/ADSI009</v>
      </c>
      <c r="U33" s="5"/>
      <c r="V33" s="1"/>
      <c r="W33" s="1"/>
      <c r="X33" s="1"/>
      <c r="Y33" s="1"/>
      <c r="Z33" s="1"/>
      <c r="AA33" s="1"/>
    </row>
    <row r="34" spans="1:27" s="23" customFormat="1" ht="12.75" customHeight="1" x14ac:dyDescent="0.2">
      <c r="A34" s="26">
        <v>23</v>
      </c>
      <c r="B34" s="24" t="s">
        <v>43</v>
      </c>
      <c r="C34" s="24" t="s">
        <v>78</v>
      </c>
      <c r="D34" s="24" t="s">
        <v>91</v>
      </c>
      <c r="E34" s="25">
        <v>10</v>
      </c>
      <c r="F34" s="6">
        <v>10</v>
      </c>
      <c r="G34" s="27" t="s">
        <v>92</v>
      </c>
      <c r="H34" s="38" t="s">
        <v>115</v>
      </c>
      <c r="I34" s="37" t="s">
        <v>150</v>
      </c>
      <c r="J34" s="6">
        <v>32309</v>
      </c>
      <c r="K34" s="6">
        <v>750</v>
      </c>
      <c r="L34" s="6">
        <v>1000</v>
      </c>
      <c r="M34" s="6">
        <v>10</v>
      </c>
      <c r="N34" s="6">
        <f t="shared" si="0"/>
        <v>7.4999999999999997E-3</v>
      </c>
      <c r="O34" s="34">
        <v>0.41</v>
      </c>
      <c r="P34" s="35" t="s">
        <v>164</v>
      </c>
      <c r="Q34" s="30"/>
      <c r="R34" s="17">
        <v>601.98</v>
      </c>
      <c r="S34" s="33" t="str">
        <f t="shared" si="1"/>
        <v>Просмотр</v>
      </c>
      <c r="T34" s="32" t="str">
        <f t="shared" si="2"/>
        <v>https://airline.su/ADSI013</v>
      </c>
      <c r="U34" s="5"/>
      <c r="V34" s="1"/>
      <c r="W34" s="1"/>
      <c r="X34" s="1"/>
      <c r="Y34" s="1"/>
      <c r="Z34" s="1"/>
      <c r="AA34" s="1"/>
    </row>
    <row r="35" spans="1:27" s="23" customFormat="1" ht="12.75" customHeight="1" x14ac:dyDescent="0.2">
      <c r="A35" s="26">
        <v>24</v>
      </c>
      <c r="B35" s="24" t="s">
        <v>44</v>
      </c>
      <c r="C35" s="24" t="s">
        <v>79</v>
      </c>
      <c r="D35" s="24" t="s">
        <v>91</v>
      </c>
      <c r="E35" s="25">
        <v>10</v>
      </c>
      <c r="F35" s="6">
        <v>10</v>
      </c>
      <c r="G35" s="27" t="s">
        <v>92</v>
      </c>
      <c r="H35" s="38" t="s">
        <v>116</v>
      </c>
      <c r="I35" s="37" t="s">
        <v>151</v>
      </c>
      <c r="J35" s="6">
        <v>32308</v>
      </c>
      <c r="K35" s="6">
        <v>750</v>
      </c>
      <c r="L35" s="6">
        <v>1000</v>
      </c>
      <c r="M35" s="6">
        <v>5</v>
      </c>
      <c r="N35" s="6">
        <f t="shared" si="0"/>
        <v>3.7499999999999999E-3</v>
      </c>
      <c r="O35" s="34">
        <v>0.18</v>
      </c>
      <c r="P35" s="35" t="s">
        <v>164</v>
      </c>
      <c r="Q35" s="30"/>
      <c r="R35" s="17">
        <v>391.08</v>
      </c>
      <c r="S35" s="33" t="str">
        <f t="shared" si="1"/>
        <v>Просмотр</v>
      </c>
      <c r="T35" s="32" t="str">
        <f t="shared" si="2"/>
        <v>https://airline.su/ADSI012</v>
      </c>
      <c r="U35" s="5"/>
      <c r="V35" s="1"/>
      <c r="W35" s="1"/>
      <c r="X35" s="1"/>
      <c r="Y35" s="1"/>
      <c r="Z35" s="1"/>
      <c r="AA35" s="1"/>
    </row>
    <row r="36" spans="1:27" s="23" customFormat="1" ht="12.75" customHeight="1" x14ac:dyDescent="0.2">
      <c r="A36" s="26">
        <v>25</v>
      </c>
      <c r="B36" s="24" t="s">
        <v>45</v>
      </c>
      <c r="C36" s="24" t="s">
        <v>80</v>
      </c>
      <c r="D36" s="24" t="s">
        <v>91</v>
      </c>
      <c r="E36" s="25">
        <v>10</v>
      </c>
      <c r="F36" s="6">
        <v>10</v>
      </c>
      <c r="G36" s="27" t="s">
        <v>92</v>
      </c>
      <c r="H36" s="38" t="s">
        <v>117</v>
      </c>
      <c r="I36" s="37" t="s">
        <v>152</v>
      </c>
      <c r="J36" s="6">
        <v>32310</v>
      </c>
      <c r="K36" s="6">
        <v>750</v>
      </c>
      <c r="L36" s="6">
        <v>1000</v>
      </c>
      <c r="M36" s="6">
        <v>15</v>
      </c>
      <c r="N36" s="6">
        <f t="shared" si="0"/>
        <v>1.125E-2</v>
      </c>
      <c r="O36" s="34">
        <v>0.41</v>
      </c>
      <c r="P36" s="35" t="s">
        <v>166</v>
      </c>
      <c r="Q36" s="30"/>
      <c r="R36" s="17">
        <v>630.41999999999996</v>
      </c>
      <c r="S36" s="33" t="str">
        <f t="shared" si="1"/>
        <v>Просмотр</v>
      </c>
      <c r="T36" s="32" t="str">
        <f t="shared" si="2"/>
        <v>https://airline.su/ADSI014</v>
      </c>
      <c r="U36" s="5"/>
      <c r="V36" s="1"/>
      <c r="W36" s="1"/>
      <c r="X36" s="1"/>
      <c r="Y36" s="1"/>
      <c r="Z36" s="1"/>
      <c r="AA36" s="1"/>
    </row>
    <row r="37" spans="1:27" s="23" customFormat="1" ht="12.75" customHeight="1" x14ac:dyDescent="0.2">
      <c r="A37" s="26">
        <v>26</v>
      </c>
      <c r="B37" s="24" t="s">
        <v>46</v>
      </c>
      <c r="C37" s="24" t="s">
        <v>81</v>
      </c>
      <c r="D37" s="24" t="s">
        <v>91</v>
      </c>
      <c r="E37" s="25">
        <v>10</v>
      </c>
      <c r="F37" s="6">
        <v>10</v>
      </c>
      <c r="G37" s="27" t="s">
        <v>92</v>
      </c>
      <c r="H37" s="38" t="s">
        <v>118</v>
      </c>
      <c r="I37" s="37" t="s">
        <v>153</v>
      </c>
      <c r="J37" s="6">
        <v>32307</v>
      </c>
      <c r="K37" s="6">
        <v>750</v>
      </c>
      <c r="L37" s="6">
        <v>1000</v>
      </c>
      <c r="M37" s="6">
        <v>15</v>
      </c>
      <c r="N37" s="6">
        <f t="shared" si="0"/>
        <v>1.125E-2</v>
      </c>
      <c r="O37" s="34">
        <v>0.28000000000000003</v>
      </c>
      <c r="P37" s="35" t="s">
        <v>166</v>
      </c>
      <c r="Q37" s="30"/>
      <c r="R37" s="17">
        <v>394.2</v>
      </c>
      <c r="S37" s="33" t="str">
        <f t="shared" si="1"/>
        <v>Просмотр</v>
      </c>
      <c r="T37" s="32" t="str">
        <f t="shared" si="2"/>
        <v>https://airline.su/ADSI011</v>
      </c>
      <c r="U37" s="5"/>
      <c r="V37" s="1"/>
      <c r="W37" s="1"/>
      <c r="X37" s="1"/>
      <c r="Y37" s="1"/>
      <c r="Z37" s="1"/>
      <c r="AA37" s="1"/>
    </row>
    <row r="38" spans="1:27" s="23" customFormat="1" ht="12.75" customHeight="1" x14ac:dyDescent="0.2">
      <c r="A38" s="26">
        <v>27</v>
      </c>
      <c r="B38" s="24" t="s">
        <v>47</v>
      </c>
      <c r="C38" s="24" t="s">
        <v>82</v>
      </c>
      <c r="D38" s="24" t="s">
        <v>91</v>
      </c>
      <c r="E38" s="25">
        <v>10</v>
      </c>
      <c r="F38" s="6">
        <v>10</v>
      </c>
      <c r="G38" s="27" t="s">
        <v>92</v>
      </c>
      <c r="H38" s="38" t="s">
        <v>119</v>
      </c>
      <c r="I38" s="37" t="s">
        <v>154</v>
      </c>
      <c r="J38" s="6">
        <v>32304</v>
      </c>
      <c r="K38" s="6">
        <v>750</v>
      </c>
      <c r="L38" s="6">
        <v>1000</v>
      </c>
      <c r="M38" s="6">
        <v>10</v>
      </c>
      <c r="N38" s="6">
        <f t="shared" si="0"/>
        <v>7.4999999999999997E-3</v>
      </c>
      <c r="O38" s="34">
        <v>0.7</v>
      </c>
      <c r="P38" s="35" t="s">
        <v>166</v>
      </c>
      <c r="Q38" s="30"/>
      <c r="R38" s="17">
        <v>316.02</v>
      </c>
      <c r="S38" s="33" t="str">
        <f t="shared" si="1"/>
        <v>Просмотр</v>
      </c>
      <c r="T38" s="32" t="str">
        <f t="shared" si="2"/>
        <v>https://airline.su/ADSI008</v>
      </c>
      <c r="U38" s="5"/>
      <c r="V38" s="1"/>
      <c r="W38" s="1"/>
      <c r="X38" s="1"/>
      <c r="Y38" s="1"/>
      <c r="Z38" s="1"/>
      <c r="AA38" s="1"/>
    </row>
    <row r="39" spans="1:27" s="23" customFormat="1" ht="12.75" customHeight="1" x14ac:dyDescent="0.2">
      <c r="A39" s="26">
        <v>28</v>
      </c>
      <c r="B39" s="24" t="s">
        <v>48</v>
      </c>
      <c r="C39" s="24" t="s">
        <v>83</v>
      </c>
      <c r="D39" s="24" t="s">
        <v>91</v>
      </c>
      <c r="E39" s="25">
        <v>5</v>
      </c>
      <c r="F39" s="6">
        <v>5</v>
      </c>
      <c r="G39" s="27" t="s">
        <v>92</v>
      </c>
      <c r="H39" s="38" t="s">
        <v>120</v>
      </c>
      <c r="I39" s="37" t="s">
        <v>155</v>
      </c>
      <c r="J39" s="6">
        <v>34432</v>
      </c>
      <c r="K39" s="6">
        <v>500</v>
      </c>
      <c r="L39" s="6">
        <v>700</v>
      </c>
      <c r="M39" s="6">
        <v>10</v>
      </c>
      <c r="N39" s="6">
        <f t="shared" si="0"/>
        <v>3.4999999999999996E-3</v>
      </c>
      <c r="O39" s="34">
        <v>1</v>
      </c>
      <c r="P39" s="35" t="s">
        <v>164</v>
      </c>
      <c r="Q39" s="30"/>
      <c r="R39" s="17">
        <v>209.34</v>
      </c>
      <c r="S39" s="33" t="str">
        <f t="shared" si="1"/>
        <v>Просмотр</v>
      </c>
      <c r="T39" s="32" t="str">
        <f t="shared" si="2"/>
        <v>https://airline.su/ADSI016</v>
      </c>
      <c r="U39" s="5"/>
      <c r="V39" s="1"/>
      <c r="W39" s="1"/>
      <c r="X39" s="1"/>
      <c r="Y39" s="1"/>
      <c r="Z39" s="1"/>
      <c r="AA39" s="1"/>
    </row>
    <row r="40" spans="1:27" s="23" customFormat="1" ht="12.75" customHeight="1" x14ac:dyDescent="0.2">
      <c r="A40" s="26">
        <v>29</v>
      </c>
      <c r="B40" s="24" t="s">
        <v>49</v>
      </c>
      <c r="C40" s="24" t="s">
        <v>84</v>
      </c>
      <c r="D40" s="24" t="s">
        <v>91</v>
      </c>
      <c r="E40" s="25">
        <v>10</v>
      </c>
      <c r="F40" s="6">
        <v>10</v>
      </c>
      <c r="G40" s="27" t="s">
        <v>92</v>
      </c>
      <c r="H40" s="38" t="s">
        <v>121</v>
      </c>
      <c r="I40" s="37" t="s">
        <v>156</v>
      </c>
      <c r="J40" s="6">
        <v>34431</v>
      </c>
      <c r="K40" s="6">
        <v>500</v>
      </c>
      <c r="L40" s="6">
        <v>700</v>
      </c>
      <c r="M40" s="6">
        <v>7</v>
      </c>
      <c r="N40" s="6">
        <f t="shared" si="0"/>
        <v>2.4499999999999999E-3</v>
      </c>
      <c r="O40" s="34">
        <v>0.75</v>
      </c>
      <c r="P40" s="35" t="s">
        <v>164</v>
      </c>
      <c r="Q40" s="30"/>
      <c r="R40" s="17">
        <v>169.86</v>
      </c>
      <c r="S40" s="33" t="str">
        <f t="shared" si="1"/>
        <v>Просмотр</v>
      </c>
      <c r="T40" s="32" t="str">
        <f t="shared" si="2"/>
        <v>https://airline.su/ADSI015</v>
      </c>
      <c r="U40" s="5"/>
      <c r="V40" s="1"/>
      <c r="W40" s="1"/>
      <c r="X40" s="1"/>
      <c r="Y40" s="1"/>
      <c r="Z40" s="1"/>
      <c r="AA40" s="1"/>
    </row>
    <row r="41" spans="1:27" s="23" customFormat="1" ht="12.75" customHeight="1" x14ac:dyDescent="0.2">
      <c r="A41" s="26">
        <v>30</v>
      </c>
      <c r="B41" s="24" t="s">
        <v>50</v>
      </c>
      <c r="C41" s="24" t="s">
        <v>85</v>
      </c>
      <c r="D41" s="24" t="s">
        <v>91</v>
      </c>
      <c r="E41" s="25">
        <v>5</v>
      </c>
      <c r="F41" s="6">
        <v>5</v>
      </c>
      <c r="G41" s="27" t="s">
        <v>92</v>
      </c>
      <c r="H41" s="38" t="s">
        <v>122</v>
      </c>
      <c r="I41" s="37" t="s">
        <v>157</v>
      </c>
      <c r="J41" s="6">
        <v>34434</v>
      </c>
      <c r="K41" s="6">
        <v>500</v>
      </c>
      <c r="L41" s="6">
        <v>700</v>
      </c>
      <c r="M41" s="6">
        <v>10</v>
      </c>
      <c r="N41" s="6">
        <f t="shared" si="0"/>
        <v>3.4999999999999996E-3</v>
      </c>
      <c r="O41" s="34">
        <v>1.1000000000000001</v>
      </c>
      <c r="P41" s="35" t="s">
        <v>164</v>
      </c>
      <c r="Q41" s="30"/>
      <c r="R41" s="17">
        <v>244.14</v>
      </c>
      <c r="S41" s="33" t="str">
        <f t="shared" si="1"/>
        <v>Просмотр</v>
      </c>
      <c r="T41" s="32" t="str">
        <f t="shared" si="2"/>
        <v>https://airline.su/ADSI018</v>
      </c>
      <c r="U41" s="5"/>
      <c r="V41" s="1"/>
      <c r="W41" s="1"/>
      <c r="X41" s="1"/>
      <c r="Y41" s="1"/>
      <c r="Z41" s="1"/>
      <c r="AA41" s="1"/>
    </row>
    <row r="42" spans="1:27" s="23" customFormat="1" ht="12.75" customHeight="1" x14ac:dyDescent="0.2">
      <c r="A42" s="26">
        <v>31</v>
      </c>
      <c r="B42" s="24" t="s">
        <v>51</v>
      </c>
      <c r="C42" s="24" t="s">
        <v>86</v>
      </c>
      <c r="D42" s="24" t="s">
        <v>91</v>
      </c>
      <c r="E42" s="25">
        <v>10</v>
      </c>
      <c r="F42" s="6">
        <v>10</v>
      </c>
      <c r="G42" s="27" t="s">
        <v>92</v>
      </c>
      <c r="H42" s="38" t="s">
        <v>123</v>
      </c>
      <c r="I42" s="37" t="s">
        <v>158</v>
      </c>
      <c r="J42" s="6">
        <v>34433</v>
      </c>
      <c r="K42" s="6">
        <v>500</v>
      </c>
      <c r="L42" s="6">
        <v>700</v>
      </c>
      <c r="M42" s="6">
        <v>6</v>
      </c>
      <c r="N42" s="6">
        <f t="shared" si="0"/>
        <v>2.0999999999999999E-3</v>
      </c>
      <c r="O42" s="34">
        <v>0.9</v>
      </c>
      <c r="P42" s="35" t="s">
        <v>164</v>
      </c>
      <c r="Q42" s="30"/>
      <c r="R42" s="17">
        <v>199.86</v>
      </c>
      <c r="S42" s="33" t="str">
        <f t="shared" si="1"/>
        <v>Просмотр</v>
      </c>
      <c r="T42" s="32" t="str">
        <f t="shared" si="2"/>
        <v>https://airline.su/ADSI017</v>
      </c>
      <c r="U42" s="5"/>
      <c r="V42" s="1"/>
      <c r="W42" s="1"/>
      <c r="X42" s="1"/>
      <c r="Y42" s="1"/>
      <c r="Z42" s="1"/>
      <c r="AA42" s="1"/>
    </row>
    <row r="43" spans="1:27" s="23" customFormat="1" ht="12.75" customHeight="1" x14ac:dyDescent="0.2">
      <c r="A43" s="26">
        <v>32</v>
      </c>
      <c r="B43" s="24" t="s">
        <v>52</v>
      </c>
      <c r="C43" s="24" t="s">
        <v>87</v>
      </c>
      <c r="D43" s="24" t="s">
        <v>91</v>
      </c>
      <c r="E43" s="25">
        <v>10</v>
      </c>
      <c r="F43" s="6">
        <v>10</v>
      </c>
      <c r="G43" s="27" t="s">
        <v>92</v>
      </c>
      <c r="H43" s="38" t="s">
        <v>124</v>
      </c>
      <c r="I43" s="37" t="s">
        <v>159</v>
      </c>
      <c r="J43" s="6">
        <v>32298</v>
      </c>
      <c r="K43" s="6">
        <v>750</v>
      </c>
      <c r="L43" s="6">
        <v>1000</v>
      </c>
      <c r="M43" s="6">
        <v>4</v>
      </c>
      <c r="N43" s="6">
        <f t="shared" si="0"/>
        <v>3.0000000000000001E-3</v>
      </c>
      <c r="O43" s="34">
        <v>0.23</v>
      </c>
      <c r="P43" s="35" t="s">
        <v>166</v>
      </c>
      <c r="Q43" s="30"/>
      <c r="R43" s="17">
        <v>255.18</v>
      </c>
      <c r="S43" s="33" t="str">
        <f t="shared" si="1"/>
        <v>Просмотр</v>
      </c>
      <c r="T43" s="32" t="str">
        <f t="shared" si="2"/>
        <v>https://airline.su/ADSI001</v>
      </c>
      <c r="U43" s="5"/>
      <c r="V43" s="1"/>
      <c r="W43" s="1"/>
      <c r="X43" s="1"/>
      <c r="Y43" s="1"/>
      <c r="Z43" s="1"/>
      <c r="AA43" s="1"/>
    </row>
    <row r="44" spans="1:27" s="23" customFormat="1" ht="12.75" customHeight="1" x14ac:dyDescent="0.2">
      <c r="A44" s="26">
        <v>33</v>
      </c>
      <c r="B44" s="24" t="s">
        <v>53</v>
      </c>
      <c r="C44" s="24" t="s">
        <v>88</v>
      </c>
      <c r="D44" s="24" t="s">
        <v>91</v>
      </c>
      <c r="E44" s="25">
        <v>10</v>
      </c>
      <c r="F44" s="6">
        <v>10</v>
      </c>
      <c r="G44" s="27" t="s">
        <v>92</v>
      </c>
      <c r="H44" s="38" t="s">
        <v>125</v>
      </c>
      <c r="I44" s="37" t="s">
        <v>160</v>
      </c>
      <c r="J44" s="6">
        <v>32299</v>
      </c>
      <c r="K44" s="6">
        <v>750</v>
      </c>
      <c r="L44" s="6">
        <v>1000</v>
      </c>
      <c r="M44" s="6">
        <v>8</v>
      </c>
      <c r="N44" s="6">
        <f t="shared" si="0"/>
        <v>6.0000000000000001E-3</v>
      </c>
      <c r="O44" s="34">
        <v>0.35</v>
      </c>
      <c r="P44" s="35" t="s">
        <v>164</v>
      </c>
      <c r="Q44" s="30"/>
      <c r="R44" s="17">
        <v>394.2</v>
      </c>
      <c r="S44" s="33" t="str">
        <f t="shared" si="1"/>
        <v>Просмотр</v>
      </c>
      <c r="T44" s="32" t="str">
        <f t="shared" si="2"/>
        <v>https://airline.su/ADSI002</v>
      </c>
      <c r="U44" s="5"/>
      <c r="V44" s="1"/>
      <c r="W44" s="1"/>
      <c r="X44" s="1"/>
      <c r="Y44" s="1"/>
      <c r="Z44" s="1"/>
      <c r="AA44" s="1"/>
    </row>
    <row r="45" spans="1:27" s="23" customFormat="1" ht="12.75" customHeight="1" x14ac:dyDescent="0.2">
      <c r="A45" s="26">
        <v>34</v>
      </c>
      <c r="B45" s="24" t="s">
        <v>54</v>
      </c>
      <c r="C45" s="24" t="s">
        <v>89</v>
      </c>
      <c r="D45" s="24" t="s">
        <v>91</v>
      </c>
      <c r="E45" s="25">
        <v>10</v>
      </c>
      <c r="F45" s="6">
        <v>10</v>
      </c>
      <c r="G45" s="27" t="s">
        <v>92</v>
      </c>
      <c r="H45" s="38" t="s">
        <v>126</v>
      </c>
      <c r="I45" s="37" t="s">
        <v>161</v>
      </c>
      <c r="J45" s="6">
        <v>32294</v>
      </c>
      <c r="K45" s="6">
        <v>500</v>
      </c>
      <c r="L45" s="6">
        <v>800</v>
      </c>
      <c r="M45" s="6">
        <v>2</v>
      </c>
      <c r="N45" s="6">
        <f t="shared" si="0"/>
        <v>8.0000000000000004E-4</v>
      </c>
      <c r="O45" s="34">
        <v>1.3</v>
      </c>
      <c r="P45" s="35" t="s">
        <v>164</v>
      </c>
      <c r="Q45" s="30"/>
      <c r="R45" s="17">
        <v>191.16</v>
      </c>
      <c r="S45" s="33" t="str">
        <f t="shared" si="1"/>
        <v>Просмотр</v>
      </c>
      <c r="T45" s="32" t="str">
        <f t="shared" si="2"/>
        <v>https://airline.su/ADMI002</v>
      </c>
      <c r="U45" s="5"/>
      <c r="V45" s="1"/>
      <c r="W45" s="1"/>
      <c r="X45" s="1"/>
      <c r="Y45" s="1"/>
      <c r="Z45" s="1"/>
      <c r="AA45" s="1"/>
    </row>
    <row r="46" spans="1:27" s="23" customFormat="1" ht="12.75" customHeight="1" x14ac:dyDescent="0.2">
      <c r="A46" s="26">
        <v>35</v>
      </c>
      <c r="B46" s="24" t="s">
        <v>55</v>
      </c>
      <c r="C46" s="24" t="s">
        <v>90</v>
      </c>
      <c r="D46" s="24" t="s">
        <v>91</v>
      </c>
      <c r="E46" s="25">
        <v>10</v>
      </c>
      <c r="F46" s="6">
        <v>10</v>
      </c>
      <c r="G46" s="27" t="s">
        <v>92</v>
      </c>
      <c r="H46" s="38" t="s">
        <v>127</v>
      </c>
      <c r="I46" s="37" t="s">
        <v>162</v>
      </c>
      <c r="J46" s="6">
        <v>32295</v>
      </c>
      <c r="K46" s="6">
        <v>500</v>
      </c>
      <c r="L46" s="6">
        <v>800</v>
      </c>
      <c r="M46" s="6">
        <v>3</v>
      </c>
      <c r="N46" s="6">
        <f t="shared" si="0"/>
        <v>1.2000000000000001E-3</v>
      </c>
      <c r="O46" s="34">
        <v>2</v>
      </c>
      <c r="P46" s="35" t="s">
        <v>164</v>
      </c>
      <c r="Q46" s="30"/>
      <c r="R46" s="17">
        <v>233.82</v>
      </c>
      <c r="S46" s="33" t="str">
        <f t="shared" si="1"/>
        <v>Просмотр</v>
      </c>
      <c r="T46" s="32" t="str">
        <f t="shared" si="2"/>
        <v>https://airline.su/ADMI003</v>
      </c>
      <c r="U46" s="5"/>
      <c r="V46" s="5"/>
      <c r="W46" s="5"/>
      <c r="X46" s="5"/>
      <c r="Y46" s="5"/>
      <c r="Z46" s="5"/>
      <c r="AA46" s="5"/>
    </row>
    <row r="47" spans="1:27" s="23" customFormat="1" ht="17.25" customHeight="1" x14ac:dyDescent="0.2">
      <c r="A47"/>
      <c r="B47"/>
      <c r="C47" s="44"/>
      <c r="D47" s="44"/>
      <c r="E47" s="44"/>
      <c r="F47" s="7"/>
      <c r="G47" s="7"/>
      <c r="H47" s="7"/>
      <c r="I47" s="18"/>
      <c r="J47" s="18"/>
      <c r="K47" s="18"/>
      <c r="L47" s="18"/>
      <c r="M47" s="18"/>
      <c r="N47" s="18"/>
      <c r="O47" s="18"/>
      <c r="P47" s="1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s="23" customFormat="1" ht="12.75" customHeight="1" x14ac:dyDescent="0.2">
      <c r="A48" s="8"/>
      <c r="B48" s="8"/>
      <c r="C48" s="8"/>
      <c r="D48" s="8"/>
      <c r="E48" s="8"/>
      <c r="F48" s="8"/>
      <c r="G48" s="8"/>
      <c r="H48" s="2"/>
      <c r="I48" s="1"/>
      <c r="J48" s="18"/>
      <c r="K48" s="18"/>
      <c r="L48" s="18"/>
      <c r="M48" s="18"/>
      <c r="N48" s="18"/>
      <c r="O48" s="18"/>
      <c r="P48" s="1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23" customFormat="1" ht="12.75" customHeight="1" x14ac:dyDescent="0.2">
      <c r="A49" s="8"/>
      <c r="B49" s="8"/>
      <c r="C49" s="9"/>
      <c r="D49" s="10"/>
      <c r="E49" s="11"/>
      <c r="F49" s="8"/>
      <c r="G49" s="8"/>
      <c r="H49" s="2"/>
      <c r="I49"/>
      <c r="J49" s="18"/>
      <c r="K49" s="18"/>
      <c r="L49" s="18"/>
      <c r="M49" s="18"/>
      <c r="N49" s="18"/>
      <c r="O49" s="18"/>
      <c r="P49" s="1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s="23" customFormat="1" ht="12.75" customHeight="1" x14ac:dyDescent="0.2">
      <c r="A50" s="2"/>
      <c r="B50" s="2"/>
      <c r="C50" s="2"/>
      <c r="D50" s="2"/>
      <c r="E50" s="2"/>
      <c r="F50" s="2"/>
      <c r="G50" s="2"/>
      <c r="H50" s="2"/>
      <c r="I50"/>
      <c r="J50" s="18"/>
      <c r="K50" s="18"/>
      <c r="L50" s="18"/>
      <c r="M50" s="18"/>
      <c r="N50" s="18"/>
      <c r="O50" s="18"/>
      <c r="P50" s="1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s="23" customFormat="1" ht="12.75" customHeight="1" x14ac:dyDescent="0.2">
      <c r="A51" s="2"/>
      <c r="B51" s="2"/>
      <c r="C51" s="2"/>
      <c r="D51" s="12"/>
      <c r="E51" s="13"/>
      <c r="F51" s="2"/>
      <c r="G51" s="14"/>
      <c r="H51" s="12"/>
      <c r="I51"/>
      <c r="J51" s="18"/>
      <c r="K51" s="18"/>
      <c r="L51" s="18"/>
      <c r="M51" s="18"/>
      <c r="N51" s="18"/>
      <c r="O51" s="18"/>
      <c r="P51" s="1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s="23" customFormat="1" ht="12.75" customHeight="1" x14ac:dyDescent="0.2">
      <c r="A52" s="2"/>
      <c r="B52" s="2"/>
      <c r="C52" s="15"/>
      <c r="D52" s="12"/>
      <c r="E52" s="13"/>
      <c r="F52" s="2"/>
      <c r="G52" s="2"/>
      <c r="H52" s="12"/>
      <c r="I52"/>
      <c r="J52" s="18"/>
      <c r="K52" s="18"/>
      <c r="L52" s="18"/>
      <c r="M52" s="18"/>
      <c r="N52" s="18"/>
      <c r="O52" s="18"/>
      <c r="P52" s="1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s="23" customFormat="1" ht="12.75" customHeight="1" x14ac:dyDescent="0.2">
      <c r="A53" s="2"/>
      <c r="B53" s="2"/>
      <c r="C53" s="2"/>
      <c r="D53" s="12"/>
      <c r="E53" s="13"/>
      <c r="F53" s="2"/>
      <c r="G53" s="16"/>
      <c r="H53" s="12"/>
      <c r="I53" s="1"/>
      <c r="J53" s="18"/>
      <c r="K53" s="18"/>
      <c r="L53" s="18"/>
      <c r="M53" s="18"/>
      <c r="N53" s="18"/>
      <c r="O53" s="18"/>
      <c r="P53" s="1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s="23" customFormat="1" ht="12.75" customHeight="1" x14ac:dyDescent="0.2">
      <c r="A54"/>
      <c r="B54"/>
      <c r="C54" s="1"/>
      <c r="D54" s="1"/>
      <c r="E54" s="4"/>
      <c r="F54" s="4"/>
      <c r="G54" s="4"/>
      <c r="H54" s="1"/>
      <c r="I54" s="19"/>
      <c r="J54" s="19"/>
      <c r="K54" s="19"/>
      <c r="L54" s="19"/>
      <c r="M54" s="19"/>
      <c r="N54" s="19"/>
      <c r="O54" s="19"/>
      <c r="P54" s="1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s="23" customFormat="1" ht="12.75" customHeight="1" x14ac:dyDescent="0.2">
      <c r="A55"/>
      <c r="B55"/>
      <c r="C55" s="1"/>
      <c r="D55" s="1"/>
      <c r="E55" s="4"/>
      <c r="F55" s="4"/>
      <c r="G55" s="4"/>
      <c r="H55" s="1"/>
      <c r="I55" s="19"/>
      <c r="J55" s="19"/>
      <c r="K55" s="19"/>
      <c r="L55" s="19"/>
      <c r="M55" s="19"/>
      <c r="N55" s="19"/>
      <c r="O55" s="19"/>
      <c r="P55" s="1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s="23" customFormat="1" ht="12.75" customHeight="1" x14ac:dyDescent="0.2">
      <c r="A56"/>
      <c r="B56"/>
      <c r="C56" s="1"/>
      <c r="D56" s="1"/>
      <c r="E56" s="4"/>
      <c r="F56" s="4"/>
      <c r="G56" s="4"/>
      <c r="H56" s="1"/>
      <c r="I56" s="19"/>
      <c r="J56" s="19"/>
      <c r="K56" s="19"/>
      <c r="L56" s="19"/>
      <c r="M56" s="19"/>
      <c r="N56" s="19"/>
      <c r="O56" s="19"/>
      <c r="P56" s="1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s="23" customFormat="1" ht="12.75" customHeight="1" x14ac:dyDescent="0.2">
      <c r="A57"/>
      <c r="B57"/>
      <c r="C57" s="1"/>
      <c r="D57" s="1"/>
      <c r="E57" s="4"/>
      <c r="F57" s="4"/>
      <c r="G57" s="4"/>
      <c r="H57" s="1"/>
      <c r="I57" s="19"/>
      <c r="J57" s="19"/>
      <c r="K57" s="19"/>
      <c r="L57" s="19"/>
      <c r="M57" s="19"/>
      <c r="N57" s="19"/>
      <c r="O57" s="19"/>
      <c r="P57" s="1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s="23" customFormat="1" ht="12.75" customHeight="1" x14ac:dyDescent="0.2">
      <c r="A58"/>
      <c r="B58"/>
      <c r="C58" s="1"/>
      <c r="D58" s="1"/>
      <c r="E58" s="1"/>
      <c r="F58" s="1"/>
      <c r="G58" s="1"/>
      <c r="H58" s="1"/>
      <c r="I58" s="19"/>
      <c r="J58" s="19"/>
      <c r="K58" s="19"/>
      <c r="L58" s="19"/>
      <c r="M58" s="19"/>
      <c r="N58" s="19"/>
      <c r="O58" s="19"/>
      <c r="P58" s="1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s="23" customFormat="1" ht="12.75" customHeight="1" x14ac:dyDescent="0.2">
      <c r="A59"/>
      <c r="B59"/>
      <c r="C59" s="1"/>
      <c r="D59" s="1"/>
      <c r="E59" s="1"/>
      <c r="F59" s="1"/>
      <c r="G59" s="1"/>
      <c r="H59" s="1"/>
      <c r="I59" s="19"/>
      <c r="J59" s="19"/>
      <c r="K59" s="19"/>
      <c r="L59" s="19"/>
      <c r="M59" s="19"/>
      <c r="N59" s="19"/>
      <c r="O59" s="19"/>
      <c r="P59" s="1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s="23" customFormat="1" ht="12.75" customHeight="1" x14ac:dyDescent="0.2">
      <c r="A60"/>
      <c r="B60"/>
      <c r="C60" s="1"/>
      <c r="D60" s="1"/>
      <c r="E60" s="1"/>
      <c r="F60" s="1"/>
      <c r="G60" s="1"/>
      <c r="H60" s="1"/>
      <c r="I60" s="19"/>
      <c r="J60" s="19"/>
      <c r="K60" s="19"/>
      <c r="L60" s="19"/>
      <c r="M60" s="19"/>
      <c r="N60" s="19"/>
      <c r="O60" s="19"/>
      <c r="P60" s="1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</sheetData>
  <sheetProtection selectLockedCells="1" selectUnlockedCells="1"/>
  <mergeCells count="5">
    <mergeCell ref="A8:P8"/>
    <mergeCell ref="R1:S3"/>
    <mergeCell ref="A10:P10"/>
    <mergeCell ref="C47:E47"/>
    <mergeCell ref="A11:P11"/>
  </mergeCells>
  <conditionalFormatting sqref="S12:T46">
    <cfRule type="cellIs" dxfId="5" priority="11" stopIfTrue="1" operator="lessThan">
      <formula>0</formula>
    </cfRule>
    <cfRule type="cellIs" dxfId="4" priority="12" stopIfTrue="1" operator="greaterThan">
      <formula>0</formula>
    </cfRule>
  </conditionalFormatting>
  <conditionalFormatting sqref="P12:P46">
    <cfRule type="containsText" dxfId="3" priority="7" stopIfTrue="1" operator="containsText" text="arc">
      <formula>NOT(ISERROR(SEARCH("arc",P12)))</formula>
    </cfRule>
    <cfRule type="containsText" dxfId="2" priority="8" stopIfTrue="1" operator="containsText" text="out">
      <formula>NOT(ISERROR(SEARCH("out",P12)))</formula>
    </cfRule>
  </conditionalFormatting>
  <conditionalFormatting sqref="S12:T46">
    <cfRule type="cellIs" dxfId="1" priority="1" stopIfTrue="1" operator="lessThan">
      <formula>0.1</formula>
    </cfRule>
    <cfRule type="cellIs" dxfId="0" priority="2" stopIfTrue="1" operator="lessThan">
      <formula>0</formula>
    </cfRule>
  </conditionalFormatting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2021-05-07T09:17:23Z</cp:lastPrinted>
  <dcterms:created xsi:type="dcterms:W3CDTF">2014-01-22T08:19:54Z</dcterms:created>
  <dcterms:modified xsi:type="dcterms:W3CDTF">2022-06-15T11:42:56Z</dcterms:modified>
</cp:coreProperties>
</file>